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20" windowWidth="20730" windowHeight="4815" firstSheet="1" activeTab="1"/>
  </bookViews>
  <sheets>
    <sheet name="Pivot" sheetId="8" state="hidden" r:id="rId1"/>
    <sheet name="Notes" sheetId="13" r:id="rId2"/>
    <sheet name="StreamFlow" sheetId="1" r:id="rId3"/>
    <sheet name="TABLE_AF " sheetId="2" r:id="rId4"/>
    <sheet name="Yearly" sheetId="10" r:id="rId5"/>
  </sheets>
  <definedNames>
    <definedName name="_xlnm.Print_Titles" localSheetId="3">'TABLE_AF '!$1:$2</definedName>
  </definedNames>
  <calcPr calcId="145621"/>
  <pivotCaches>
    <pivotCache cacheId="0" r:id="rId6"/>
  </pivotCaches>
</workbook>
</file>

<file path=xl/calcChain.xml><?xml version="1.0" encoding="utf-8"?>
<calcChain xmlns="http://schemas.openxmlformats.org/spreadsheetml/2006/main">
  <c r="O4" i="2" l="1"/>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3" i="2"/>
  <c r="C76" i="2" l="1"/>
  <c r="D76" i="2"/>
  <c r="E76" i="2"/>
  <c r="F76" i="2"/>
  <c r="G76" i="2"/>
  <c r="H76" i="2"/>
  <c r="I76" i="2"/>
  <c r="J76" i="2"/>
  <c r="K76" i="2"/>
  <c r="L76" i="2"/>
  <c r="M76" i="2"/>
  <c r="B76" i="2"/>
  <c r="N7" i="2" l="1"/>
  <c r="N5" i="2"/>
  <c r="N4" i="2"/>
  <c r="N3" i="2"/>
  <c r="M75" i="2"/>
  <c r="M74" i="2"/>
  <c r="M73" i="2"/>
  <c r="N6"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6" i="2" l="1"/>
  <c r="N73" i="2"/>
  <c r="N75" i="2"/>
  <c r="N74" i="2"/>
  <c r="P38" i="2"/>
  <c r="P48" i="2"/>
  <c r="P21" i="2"/>
  <c r="P7" i="2"/>
  <c r="P31" i="2"/>
  <c r="P55" i="2"/>
  <c r="P16" i="2"/>
  <c r="P40" i="2"/>
  <c r="P72" i="2"/>
  <c r="P6" i="2"/>
  <c r="P70" i="2"/>
  <c r="P47" i="2"/>
  <c r="P71" i="2"/>
  <c r="P24" i="2"/>
  <c r="P64" i="2"/>
  <c r="P9" i="2"/>
  <c r="P17" i="2"/>
  <c r="P25" i="2"/>
  <c r="P33" i="2"/>
  <c r="P41" i="2"/>
  <c r="P49" i="2"/>
  <c r="P57" i="2"/>
  <c r="P65" i="2"/>
  <c r="P4" i="2"/>
  <c r="P10" i="2"/>
  <c r="P18" i="2"/>
  <c r="P26" i="2"/>
  <c r="P34" i="2"/>
  <c r="P42" i="2"/>
  <c r="P50" i="2"/>
  <c r="P58" i="2"/>
  <c r="P66" i="2"/>
  <c r="P11" i="2"/>
  <c r="P19" i="2"/>
  <c r="P27" i="2"/>
  <c r="P35" i="2"/>
  <c r="P43" i="2"/>
  <c r="P51" i="2"/>
  <c r="P59" i="2"/>
  <c r="P67" i="2"/>
  <c r="P12" i="2"/>
  <c r="P20" i="2"/>
  <c r="P28" i="2"/>
  <c r="P36" i="2"/>
  <c r="P44" i="2"/>
  <c r="P52" i="2"/>
  <c r="P60" i="2"/>
  <c r="P68" i="2"/>
  <c r="P5" i="2"/>
  <c r="P13" i="2"/>
  <c r="P29" i="2"/>
  <c r="P37" i="2"/>
  <c r="P45" i="2"/>
  <c r="P53" i="2"/>
  <c r="P61" i="2"/>
  <c r="P69" i="2"/>
  <c r="P14" i="2"/>
  <c r="P22" i="2"/>
  <c r="P30" i="2"/>
  <c r="P46" i="2"/>
  <c r="P54" i="2"/>
  <c r="P62" i="2"/>
  <c r="P15" i="2"/>
  <c r="P23" i="2"/>
  <c r="P39" i="2"/>
  <c r="P63" i="2"/>
  <c r="P8" i="2"/>
  <c r="P32" i="2"/>
  <c r="P56" i="2"/>
  <c r="B73" i="2" l="1"/>
  <c r="C73" i="2"/>
  <c r="D73" i="2"/>
  <c r="E73" i="2"/>
  <c r="F73" i="2"/>
  <c r="G73" i="2"/>
  <c r="H73" i="2"/>
  <c r="I73" i="2"/>
  <c r="J73" i="2"/>
  <c r="K73" i="2"/>
  <c r="L73" i="2"/>
  <c r="B74" i="2"/>
  <c r="C74" i="2"/>
  <c r="D74" i="2"/>
  <c r="E74" i="2"/>
  <c r="F74" i="2"/>
  <c r="G74" i="2"/>
  <c r="H74" i="2"/>
  <c r="I74" i="2"/>
  <c r="J74" i="2"/>
  <c r="K74" i="2"/>
  <c r="L74" i="2"/>
  <c r="B75" i="2"/>
  <c r="C75" i="2"/>
  <c r="D75" i="2"/>
  <c r="E75" i="2"/>
  <c r="F75" i="2"/>
  <c r="G75" i="2"/>
  <c r="H75" i="2"/>
  <c r="I75" i="2"/>
  <c r="J75" i="2"/>
  <c r="K75" i="2"/>
  <c r="L75" i="2"/>
</calcChain>
</file>

<file path=xl/sharedStrings.xml><?xml version="1.0" encoding="utf-8"?>
<sst xmlns="http://schemas.openxmlformats.org/spreadsheetml/2006/main" count="45" uniqueCount="33">
  <si>
    <t>Date</t>
  </si>
  <si>
    <t>Oct</t>
  </si>
  <si>
    <t>Dec</t>
  </si>
  <si>
    <t>Nov</t>
  </si>
  <si>
    <t>Jan</t>
  </si>
  <si>
    <t>Feb</t>
  </si>
  <si>
    <t>Mar</t>
  </si>
  <si>
    <t>Apr</t>
  </si>
  <si>
    <t>May</t>
  </si>
  <si>
    <t>Jun</t>
  </si>
  <si>
    <t>Jul</t>
  </si>
  <si>
    <t>Aug</t>
  </si>
  <si>
    <t>Sep</t>
  </si>
  <si>
    <t>Water Year</t>
  </si>
  <si>
    <t>Fake Month</t>
  </si>
  <si>
    <t>Άθροισμα από PLABAACO.06760000.SOUTH PLATTE RIVER AT BALZAC, CO. (1917-1 to 1987-12)</t>
  </si>
  <si>
    <t>Sum</t>
  </si>
  <si>
    <t>Min</t>
  </si>
  <si>
    <t>Max</t>
  </si>
  <si>
    <t>Mean</t>
  </si>
  <si>
    <t>FAKE MONTHS</t>
  </si>
  <si>
    <t>From PALBALCO</t>
  </si>
  <si>
    <t>Nov-Oct Year</t>
  </si>
  <si>
    <t>Moving Average (Mean)</t>
  </si>
  <si>
    <t>Median</t>
  </si>
  <si>
    <t>PLABAACO.06760000.SOUTH PLATTE RIVER AT BALZAC, CO (1917-11 to 1987-10)</t>
  </si>
  <si>
    <t>Unit: AF</t>
  </si>
  <si>
    <t>Annual Mean</t>
  </si>
  <si>
    <t>PLABAACO.06760000.South Platte River at Balzac, CO (1917-11 to 1987-10)</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</si>
  <si>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</si>
  <si>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</si>
  <si>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t>Acre-Feet</t>
  </si>
  <si>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 The Balzac streamflow gage  was in use until 1987, after which the Cooper Bridge gage replaced it. Moving average includes the full historical and up to and including the final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</si>
</sst>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161"/>
      <scheme val="minor"/>
    </font>
    <font>
      <sz val="16"/>
      <color theme="1"/>
      <name val="Calibri"/>
      <family val="2"/>
      <charset val="161"/>
      <scheme val="minor"/>
    </font>
    <font>
      <b/>
      <sz val="18"/>
      <color theme="1"/>
      <name val="Calibri"/>
      <family val="2"/>
      <charset val="161"/>
      <scheme val="minor"/>
    </font>
    <font>
      <b/>
      <sz val="14"/>
      <color theme="1"/>
      <name val="Calibri"/>
      <family val="2"/>
      <scheme val="minor"/>
    </font>
    <font>
      <sz val="1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0" fillId="0" borderId="0" xfId="0" applyAlignment="1">
      <alignment horizontal="center"/>
    </xf>
    <xf numFmtId="0" fontId="0" fillId="0" borderId="0" xfId="0" applyNumberFormat="1"/>
    <xf numFmtId="164" fontId="0" fillId="0" borderId="0" xfId="0" applyNumberFormat="1"/>
    <xf numFmtId="0" fontId="0" fillId="0" borderId="0" xfId="0" pivotButton="1"/>
    <xf numFmtId="0" fontId="18" fillId="0" borderId="0" xfId="0" applyFont="1" applyAlignment="1">
      <alignment horizontal="center" vertical="center"/>
    </xf>
    <xf numFmtId="0" fontId="19" fillId="0" borderId="0" xfId="0" applyFont="1"/>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2" fontId="0" fillId="0" borderId="0" xfId="0" applyNumberFormat="1"/>
    <xf numFmtId="0" fontId="16" fillId="0" borderId="12" xfId="0" applyFont="1" applyBorder="1" applyAlignment="1">
      <alignment horizontal="center"/>
    </xf>
    <xf numFmtId="0" fontId="0" fillId="0" borderId="0" xfId="0" applyBorder="1"/>
    <xf numFmtId="0" fontId="0" fillId="0" borderId="0" xfId="0" applyBorder="1" applyAlignment="1">
      <alignment horizont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7" xfId="0" applyFont="1" applyBorder="1" applyAlignment="1">
      <alignment horizontal="center" vertical="center"/>
    </xf>
    <xf numFmtId="0" fontId="18" fillId="0" borderId="11" xfId="0" applyFont="1" applyBorder="1" applyAlignment="1">
      <alignment horizontal="center" vertical="center"/>
    </xf>
    <xf numFmtId="3" fontId="0" fillId="0" borderId="23" xfId="0" applyNumberFormat="1" applyBorder="1"/>
    <xf numFmtId="3" fontId="0" fillId="0" borderId="24" xfId="0" applyNumberFormat="1" applyBorder="1"/>
    <xf numFmtId="3" fontId="0" fillId="0" borderId="25" xfId="0" applyNumberFormat="1" applyBorder="1"/>
    <xf numFmtId="3" fontId="0" fillId="0" borderId="12" xfId="0" applyNumberFormat="1" applyBorder="1"/>
    <xf numFmtId="3" fontId="0" fillId="0" borderId="18"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3" fontId="0" fillId="0" borderId="17" xfId="0" applyNumberFormat="1" applyBorder="1" applyAlignment="1">
      <alignment horizontal="right"/>
    </xf>
    <xf numFmtId="3" fontId="0" fillId="0" borderId="21" xfId="0" applyNumberFormat="1" applyBorder="1" applyAlignment="1">
      <alignment horizontal="right"/>
    </xf>
    <xf numFmtId="3" fontId="0" fillId="0" borderId="13" xfId="0" applyNumberFormat="1" applyBorder="1" applyAlignment="1">
      <alignment horizontal="right"/>
    </xf>
    <xf numFmtId="3" fontId="0" fillId="0" borderId="22" xfId="0" applyNumberFormat="1" applyBorder="1" applyAlignment="1">
      <alignment horizontal="right"/>
    </xf>
    <xf numFmtId="3" fontId="0" fillId="0" borderId="11" xfId="0" applyNumberFormat="1" applyBorder="1" applyAlignment="1">
      <alignment horizontal="right"/>
    </xf>
    <xf numFmtId="3" fontId="0" fillId="0" borderId="23" xfId="0" applyNumberFormat="1" applyBorder="1" applyAlignment="1">
      <alignment horizontal="right"/>
    </xf>
    <xf numFmtId="3" fontId="0" fillId="0" borderId="24" xfId="0" applyNumberFormat="1" applyBorder="1" applyAlignment="1">
      <alignment horizontal="right"/>
    </xf>
    <xf numFmtId="0" fontId="16" fillId="0" borderId="0" xfId="0" applyFont="1"/>
    <xf numFmtId="0" fontId="0" fillId="0" borderId="0" xfId="0" applyAlignment="1">
      <alignment horizontal="center" vertical="center" wrapText="1"/>
    </xf>
    <xf numFmtId="164" fontId="0" fillId="0" borderId="27" xfId="0" applyNumberFormat="1" applyBorder="1"/>
    <xf numFmtId="164" fontId="0" fillId="0" borderId="28" xfId="0" applyNumberFormat="1" applyBorder="1"/>
    <xf numFmtId="164" fontId="0" fillId="0" borderId="29" xfId="0" applyNumberFormat="1" applyFill="1" applyBorder="1"/>
    <xf numFmtId="0" fontId="16" fillId="0" borderId="0" xfId="0" applyFont="1" applyBorder="1" applyAlignment="1">
      <alignment vertical="center"/>
    </xf>
    <xf numFmtId="0" fontId="18" fillId="0" borderId="26" xfId="0" applyFont="1" applyBorder="1" applyAlignment="1">
      <alignment horizontal="center" vertical="center" wrapText="1"/>
    </xf>
    <xf numFmtId="3" fontId="0" fillId="0" borderId="30" xfId="0" applyNumberFormat="1" applyBorder="1" applyAlignment="1">
      <alignment horizontal="right"/>
    </xf>
    <xf numFmtId="3" fontId="0" fillId="0" borderId="28" xfId="0" applyNumberFormat="1" applyBorder="1" applyAlignment="1">
      <alignment horizontal="right"/>
    </xf>
    <xf numFmtId="3" fontId="0" fillId="0" borderId="29" xfId="0" applyNumberFormat="1" applyBorder="1" applyAlignment="1">
      <alignment horizontal="right"/>
    </xf>
    <xf numFmtId="0" fontId="16" fillId="0" borderId="10" xfId="0" applyFont="1" applyBorder="1" applyAlignment="1">
      <alignment horizontal="center" vertical="center" wrapText="1"/>
    </xf>
    <xf numFmtId="0" fontId="0" fillId="0" borderId="31" xfId="0" applyBorder="1"/>
    <xf numFmtId="2" fontId="0" fillId="0" borderId="32" xfId="0" applyNumberFormat="1" applyBorder="1"/>
    <xf numFmtId="2" fontId="0" fillId="0" borderId="33" xfId="0" applyNumberFormat="1" applyBorder="1"/>
    <xf numFmtId="0" fontId="0" fillId="0" borderId="17" xfId="0" applyBorder="1"/>
    <xf numFmtId="0" fontId="0" fillId="0" borderId="11" xfId="0" applyBorder="1"/>
    <xf numFmtId="0" fontId="0" fillId="0" borderId="12" xfId="0" applyBorder="1"/>
    <xf numFmtId="3" fontId="0" fillId="0" borderId="25" xfId="0" applyNumberFormat="1" applyFill="1" applyBorder="1" applyAlignment="1">
      <alignment horizontal="right"/>
    </xf>
    <xf numFmtId="0" fontId="23" fillId="0" borderId="10" xfId="0" applyFont="1" applyBorder="1"/>
    <xf numFmtId="0" fontId="0" fillId="0" borderId="42" xfId="0" applyBorder="1" applyAlignment="1">
      <alignment horizontal="center"/>
    </xf>
    <xf numFmtId="0" fontId="0" fillId="0" borderId="11" xfId="0" applyBorder="1" applyAlignment="1">
      <alignment horizontal="center"/>
    </xf>
    <xf numFmtId="0" fontId="0" fillId="0" borderId="12" xfId="0" applyFill="1" applyBorder="1" applyAlignment="1">
      <alignment horizontal="center"/>
    </xf>
    <xf numFmtId="0" fontId="20" fillId="0" borderId="0" xfId="0" applyFont="1" applyAlignment="1">
      <alignment horizontal="center"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34" xfId="0" applyFont="1" applyBorder="1" applyAlignment="1">
      <alignment horizontal="left" vertical="top" wrapText="1"/>
    </xf>
    <xf numFmtId="0" fontId="24" fillId="0" borderId="35" xfId="0" applyFont="1" applyBorder="1" applyAlignment="1">
      <alignment horizontal="left" vertical="top" wrapText="1"/>
    </xf>
    <xf numFmtId="0" fontId="24" fillId="0" borderId="36" xfId="0" applyFont="1" applyBorder="1" applyAlignment="1">
      <alignment horizontal="left" vertical="top" wrapText="1"/>
    </xf>
    <xf numFmtId="0" fontId="24" fillId="0" borderId="37" xfId="0" applyFont="1" applyBorder="1" applyAlignment="1">
      <alignment horizontal="left" vertical="top" wrapText="1"/>
    </xf>
    <xf numFmtId="0" fontId="24" fillId="0" borderId="0" xfId="0" applyFont="1" applyBorder="1" applyAlignment="1">
      <alignment horizontal="left" vertical="top" wrapText="1"/>
    </xf>
    <xf numFmtId="0" fontId="24" fillId="0" borderId="38" xfId="0" applyFont="1" applyBorder="1" applyAlignment="1">
      <alignment horizontal="left" vertical="top" wrapText="1"/>
    </xf>
    <xf numFmtId="0" fontId="24" fillId="0" borderId="39" xfId="0" applyFont="1" applyBorder="1" applyAlignment="1">
      <alignment horizontal="left" vertical="top" wrapText="1"/>
    </xf>
    <xf numFmtId="0" fontId="24" fillId="0" borderId="40" xfId="0" applyFont="1" applyBorder="1" applyAlignment="1">
      <alignment horizontal="left" vertical="top" wrapText="1"/>
    </xf>
    <xf numFmtId="0" fontId="24" fillId="0" borderId="41" xfId="0" applyFont="1" applyBorder="1" applyAlignment="1">
      <alignment horizontal="left" vertical="top" wrapText="1"/>
    </xf>
    <xf numFmtId="0" fontId="21" fillId="0" borderId="40" xfId="0" applyFont="1" applyBorder="1" applyAlignment="1">
      <alignment horizontal="center" vertical="center"/>
    </xf>
    <xf numFmtId="0" fontId="0" fillId="0" borderId="10" xfId="0" applyFont="1" applyBorder="1" applyAlignment="1">
      <alignment horizontal="center" vertical="center" wrapText="1"/>
    </xf>
    <xf numFmtId="164" fontId="16" fillId="0" borderId="43" xfId="0" applyNumberFormat="1" applyFont="1" applyBorder="1" applyAlignment="1">
      <alignment horizontal="center" vertical="center"/>
    </xf>
    <xf numFmtId="164" fontId="16" fillId="0" borderId="44" xfId="0" applyNumberFormat="1"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ANNUAL SOUTH PLATTE RIVER FLOWS </a:t>
            </a:r>
            <a:r>
              <a:rPr lang="en-US" sz="1800"/>
              <a:t>AT BALZAC, CO</a:t>
            </a:r>
            <a:endParaRPr lang="el-GR" sz="1800"/>
          </a:p>
        </c:rich>
      </c:tx>
      <c:layout/>
      <c:overlay val="0"/>
    </c:title>
    <c:autoTitleDeleted val="0"/>
    <c:plotArea>
      <c:layout/>
      <c:barChart>
        <c:barDir val="col"/>
        <c:grouping val="clustered"/>
        <c:varyColors val="0"/>
        <c:ser>
          <c:idx val="0"/>
          <c:order val="1"/>
          <c:spPr>
            <a:ln w="19050"/>
          </c:spPr>
          <c:invertIfNegative val="0"/>
          <c:cat>
            <c:numRef>
              <c:f>'TABLE_AF '!$A$3:$A$72</c:f>
              <c:numCache>
                <c:formatCode>General</c:formatCode>
                <c:ptCount val="70"/>
                <c:pt idx="0">
                  <c:v>1918</c:v>
                </c:pt>
                <c:pt idx="1">
                  <c:v>1919</c:v>
                </c:pt>
                <c:pt idx="2">
                  <c:v>1920</c:v>
                </c:pt>
                <c:pt idx="3">
                  <c:v>1921</c:v>
                </c:pt>
                <c:pt idx="4">
                  <c:v>1922</c:v>
                </c:pt>
                <c:pt idx="5">
                  <c:v>1923</c:v>
                </c:pt>
                <c:pt idx="6">
                  <c:v>1924</c:v>
                </c:pt>
                <c:pt idx="7">
                  <c:v>1925</c:v>
                </c:pt>
                <c:pt idx="8">
                  <c:v>1926</c:v>
                </c:pt>
                <c:pt idx="9">
                  <c:v>1927</c:v>
                </c:pt>
                <c:pt idx="10">
                  <c:v>1928</c:v>
                </c:pt>
                <c:pt idx="11">
                  <c:v>1929</c:v>
                </c:pt>
                <c:pt idx="12">
                  <c:v>1930</c:v>
                </c:pt>
                <c:pt idx="13">
                  <c:v>1931</c:v>
                </c:pt>
                <c:pt idx="14">
                  <c:v>1932</c:v>
                </c:pt>
                <c:pt idx="15">
                  <c:v>1933</c:v>
                </c:pt>
                <c:pt idx="16">
                  <c:v>1934</c:v>
                </c:pt>
                <c:pt idx="17">
                  <c:v>1935</c:v>
                </c:pt>
                <c:pt idx="18">
                  <c:v>1936</c:v>
                </c:pt>
                <c:pt idx="19">
                  <c:v>1937</c:v>
                </c:pt>
                <c:pt idx="20">
                  <c:v>1938</c:v>
                </c:pt>
                <c:pt idx="21">
                  <c:v>1939</c:v>
                </c:pt>
                <c:pt idx="22">
                  <c:v>1940</c:v>
                </c:pt>
                <c:pt idx="23">
                  <c:v>1941</c:v>
                </c:pt>
                <c:pt idx="24">
                  <c:v>1942</c:v>
                </c:pt>
                <c:pt idx="25">
                  <c:v>1943</c:v>
                </c:pt>
                <c:pt idx="26">
                  <c:v>1944</c:v>
                </c:pt>
                <c:pt idx="27">
                  <c:v>1945</c:v>
                </c:pt>
                <c:pt idx="28">
                  <c:v>1946</c:v>
                </c:pt>
                <c:pt idx="29">
                  <c:v>1947</c:v>
                </c:pt>
                <c:pt idx="30">
                  <c:v>1948</c:v>
                </c:pt>
                <c:pt idx="31">
                  <c:v>1949</c:v>
                </c:pt>
                <c:pt idx="32">
                  <c:v>1950</c:v>
                </c:pt>
                <c:pt idx="33">
                  <c:v>1951</c:v>
                </c:pt>
                <c:pt idx="34">
                  <c:v>1952</c:v>
                </c:pt>
                <c:pt idx="35">
                  <c:v>1953</c:v>
                </c:pt>
                <c:pt idx="36">
                  <c:v>1954</c:v>
                </c:pt>
                <c:pt idx="37">
                  <c:v>1955</c:v>
                </c:pt>
                <c:pt idx="38">
                  <c:v>1956</c:v>
                </c:pt>
                <c:pt idx="39">
                  <c:v>1957</c:v>
                </c:pt>
                <c:pt idx="40">
                  <c:v>1958</c:v>
                </c:pt>
                <c:pt idx="41">
                  <c:v>1959</c:v>
                </c:pt>
                <c:pt idx="42">
                  <c:v>1960</c:v>
                </c:pt>
                <c:pt idx="43">
                  <c:v>1961</c:v>
                </c:pt>
                <c:pt idx="44">
                  <c:v>1962</c:v>
                </c:pt>
                <c:pt idx="45">
                  <c:v>1963</c:v>
                </c:pt>
                <c:pt idx="46">
                  <c:v>1964</c:v>
                </c:pt>
                <c:pt idx="47">
                  <c:v>1965</c:v>
                </c:pt>
                <c:pt idx="48">
                  <c:v>1966</c:v>
                </c:pt>
                <c:pt idx="49">
                  <c:v>1967</c:v>
                </c:pt>
                <c:pt idx="50">
                  <c:v>1968</c:v>
                </c:pt>
                <c:pt idx="51">
                  <c:v>1969</c:v>
                </c:pt>
                <c:pt idx="52">
                  <c:v>1970</c:v>
                </c:pt>
                <c:pt idx="53">
                  <c:v>1971</c:v>
                </c:pt>
                <c:pt idx="54">
                  <c:v>1972</c:v>
                </c:pt>
                <c:pt idx="55">
                  <c:v>1973</c:v>
                </c:pt>
                <c:pt idx="56">
                  <c:v>1974</c:v>
                </c:pt>
                <c:pt idx="57">
                  <c:v>1975</c:v>
                </c:pt>
                <c:pt idx="58">
                  <c:v>1976</c:v>
                </c:pt>
                <c:pt idx="59">
                  <c:v>1977</c:v>
                </c:pt>
                <c:pt idx="60">
                  <c:v>1978</c:v>
                </c:pt>
                <c:pt idx="61">
                  <c:v>1979</c:v>
                </c:pt>
                <c:pt idx="62">
                  <c:v>1980</c:v>
                </c:pt>
                <c:pt idx="63">
                  <c:v>1981</c:v>
                </c:pt>
                <c:pt idx="64">
                  <c:v>1982</c:v>
                </c:pt>
                <c:pt idx="65">
                  <c:v>1983</c:v>
                </c:pt>
                <c:pt idx="66">
                  <c:v>1984</c:v>
                </c:pt>
                <c:pt idx="67">
                  <c:v>1985</c:v>
                </c:pt>
                <c:pt idx="68">
                  <c:v>1986</c:v>
                </c:pt>
                <c:pt idx="69">
                  <c:v>1987</c:v>
                </c:pt>
              </c:numCache>
            </c:numRef>
          </c:cat>
          <c:val>
            <c:numRef>
              <c:f>'TABLE_AF '!$N$3:$N$72</c:f>
              <c:numCache>
                <c:formatCode>#,##0</c:formatCode>
                <c:ptCount val="70"/>
                <c:pt idx="0">
                  <c:v>183158.37000000002</c:v>
                </c:pt>
                <c:pt idx="1">
                  <c:v>178949.40000000002</c:v>
                </c:pt>
                <c:pt idx="2">
                  <c:v>200131.15999999997</c:v>
                </c:pt>
                <c:pt idx="3">
                  <c:v>920488.79999999993</c:v>
                </c:pt>
                <c:pt idx="4">
                  <c:v>161266.47999999998</c:v>
                </c:pt>
                <c:pt idx="5">
                  <c:v>452658.48</c:v>
                </c:pt>
                <c:pt idx="6">
                  <c:v>953555.72999999986</c:v>
                </c:pt>
                <c:pt idx="7">
                  <c:v>81720.210000000006</c:v>
                </c:pt>
                <c:pt idx="8">
                  <c:v>338456.49</c:v>
                </c:pt>
                <c:pt idx="9">
                  <c:v>156206.59</c:v>
                </c:pt>
                <c:pt idx="10">
                  <c:v>241286.83000000005</c:v>
                </c:pt>
                <c:pt idx="11">
                  <c:v>226359.02</c:v>
                </c:pt>
                <c:pt idx="12">
                  <c:v>187230.52</c:v>
                </c:pt>
                <c:pt idx="13">
                  <c:v>125726.14</c:v>
                </c:pt>
                <c:pt idx="14">
                  <c:v>96025.2</c:v>
                </c:pt>
                <c:pt idx="15">
                  <c:v>105137.42</c:v>
                </c:pt>
                <c:pt idx="16">
                  <c:v>61865.37</c:v>
                </c:pt>
                <c:pt idx="17">
                  <c:v>307849.11999999994</c:v>
                </c:pt>
                <c:pt idx="18">
                  <c:v>76359.58</c:v>
                </c:pt>
                <c:pt idx="19">
                  <c:v>69550.83</c:v>
                </c:pt>
                <c:pt idx="20">
                  <c:v>173313.47</c:v>
                </c:pt>
                <c:pt idx="21">
                  <c:v>389140.85000000003</c:v>
                </c:pt>
                <c:pt idx="22">
                  <c:v>74111.499999999985</c:v>
                </c:pt>
                <c:pt idx="23">
                  <c:v>76742.990000000005</c:v>
                </c:pt>
                <c:pt idx="24">
                  <c:v>1034932.7799999999</c:v>
                </c:pt>
                <c:pt idx="25">
                  <c:v>240465.65999999997</c:v>
                </c:pt>
                <c:pt idx="26">
                  <c:v>174097.75</c:v>
                </c:pt>
                <c:pt idx="27">
                  <c:v>94071.44</c:v>
                </c:pt>
                <c:pt idx="28">
                  <c:v>151541.36999999997</c:v>
                </c:pt>
                <c:pt idx="29">
                  <c:v>485531.03000000009</c:v>
                </c:pt>
                <c:pt idx="30">
                  <c:v>347209.7</c:v>
                </c:pt>
                <c:pt idx="31">
                  <c:v>510995.19999999995</c:v>
                </c:pt>
                <c:pt idx="32">
                  <c:v>87260.12</c:v>
                </c:pt>
                <c:pt idx="33">
                  <c:v>114194.65000000001</c:v>
                </c:pt>
                <c:pt idx="34">
                  <c:v>225300.01</c:v>
                </c:pt>
                <c:pt idx="35">
                  <c:v>86025.38</c:v>
                </c:pt>
                <c:pt idx="36">
                  <c:v>59129.72</c:v>
                </c:pt>
                <c:pt idx="37">
                  <c:v>72469.36</c:v>
                </c:pt>
                <c:pt idx="38">
                  <c:v>77868.450000000012</c:v>
                </c:pt>
                <c:pt idx="39">
                  <c:v>370598.52999999997</c:v>
                </c:pt>
                <c:pt idx="40">
                  <c:v>606519.38</c:v>
                </c:pt>
                <c:pt idx="41">
                  <c:v>175453.87</c:v>
                </c:pt>
                <c:pt idx="42">
                  <c:v>147487.11000000002</c:v>
                </c:pt>
                <c:pt idx="43">
                  <c:v>377515.58</c:v>
                </c:pt>
                <c:pt idx="44">
                  <c:v>466733.44000000012</c:v>
                </c:pt>
                <c:pt idx="45">
                  <c:v>130970.49</c:v>
                </c:pt>
                <c:pt idx="46">
                  <c:v>76303.679999999993</c:v>
                </c:pt>
                <c:pt idx="47">
                  <c:v>478763.37000000005</c:v>
                </c:pt>
                <c:pt idx="48">
                  <c:v>224551.43</c:v>
                </c:pt>
                <c:pt idx="49">
                  <c:v>171970.43</c:v>
                </c:pt>
                <c:pt idx="50">
                  <c:v>75058.009999999995</c:v>
                </c:pt>
                <c:pt idx="51">
                  <c:v>377593.34</c:v>
                </c:pt>
                <c:pt idx="52">
                  <c:v>918047.1</c:v>
                </c:pt>
                <c:pt idx="53">
                  <c:v>604624.3600000001</c:v>
                </c:pt>
                <c:pt idx="54">
                  <c:v>171044.56</c:v>
                </c:pt>
                <c:pt idx="55">
                  <c:v>1065554.05</c:v>
                </c:pt>
                <c:pt idx="56">
                  <c:v>392489.00000000006</c:v>
                </c:pt>
                <c:pt idx="57">
                  <c:v>263749.97000000003</c:v>
                </c:pt>
                <c:pt idx="58">
                  <c:v>145772.39000000001</c:v>
                </c:pt>
                <c:pt idx="59">
                  <c:v>74578.209999999992</c:v>
                </c:pt>
                <c:pt idx="60">
                  <c:v>95221.090000000011</c:v>
                </c:pt>
                <c:pt idx="61">
                  <c:v>514295.79</c:v>
                </c:pt>
                <c:pt idx="62">
                  <c:v>1331350.96</c:v>
                </c:pt>
                <c:pt idx="63">
                  <c:v>193411.06999999998</c:v>
                </c:pt>
                <c:pt idx="64">
                  <c:v>114987.84999999999</c:v>
                </c:pt>
                <c:pt idx="65">
                  <c:v>2145345.7099999995</c:v>
                </c:pt>
                <c:pt idx="66">
                  <c:v>1456866.8399999999</c:v>
                </c:pt>
                <c:pt idx="67">
                  <c:v>721837.29999999993</c:v>
                </c:pt>
                <c:pt idx="68">
                  <c:v>632786.08000000007</c:v>
                </c:pt>
                <c:pt idx="69">
                  <c:v>654935.83999999985</c:v>
                </c:pt>
              </c:numCache>
            </c:numRef>
          </c:val>
        </c:ser>
        <c:dLbls>
          <c:showLegendKey val="0"/>
          <c:showVal val="0"/>
          <c:showCatName val="0"/>
          <c:showSerName val="0"/>
          <c:showPercent val="0"/>
          <c:showBubbleSize val="0"/>
        </c:dLbls>
        <c:gapWidth val="150"/>
        <c:axId val="565986816"/>
        <c:axId val="60903360"/>
      </c:barChart>
      <c:lineChart>
        <c:grouping val="standard"/>
        <c:varyColors val="0"/>
        <c:ser>
          <c:idx val="1"/>
          <c:order val="0"/>
          <c:tx>
            <c:strRef>
              <c:f>'TABLE_AF '!$P$2</c:f>
              <c:strCache>
                <c:ptCount val="1"/>
                <c:pt idx="0">
                  <c:v>Moving Average (Mean)</c:v>
                </c:pt>
              </c:strCache>
            </c:strRef>
          </c:tx>
          <c:spPr>
            <a:ln w="28575"/>
          </c:spPr>
          <c:marker>
            <c:symbol val="none"/>
          </c:marker>
          <c:val>
            <c:numRef>
              <c:f>'TABLE_AF '!$P$3:$P$72</c:f>
              <c:numCache>
                <c:formatCode>0.00</c:formatCode>
                <c:ptCount val="70"/>
                <c:pt idx="1">
                  <c:v>181053.88500000001</c:v>
                </c:pt>
                <c:pt idx="2">
                  <c:v>187412.97666666665</c:v>
                </c:pt>
                <c:pt idx="3">
                  <c:v>370681.9325</c:v>
                </c:pt>
                <c:pt idx="4">
                  <c:v>328798.842</c:v>
                </c:pt>
                <c:pt idx="5">
                  <c:v>349442.11499999999</c:v>
                </c:pt>
                <c:pt idx="6">
                  <c:v>435744.06</c:v>
                </c:pt>
                <c:pt idx="7">
                  <c:v>391491.07874999999</c:v>
                </c:pt>
                <c:pt idx="8">
                  <c:v>385598.34666666668</c:v>
                </c:pt>
                <c:pt idx="9">
                  <c:v>362659.17099999997</c:v>
                </c:pt>
                <c:pt idx="10">
                  <c:v>351625.32181818184</c:v>
                </c:pt>
                <c:pt idx="11">
                  <c:v>341186.46333333332</c:v>
                </c:pt>
                <c:pt idx="12">
                  <c:v>329343.69846153847</c:v>
                </c:pt>
                <c:pt idx="13">
                  <c:v>314799.58714285714</c:v>
                </c:pt>
                <c:pt idx="14">
                  <c:v>300214.62799999997</c:v>
                </c:pt>
                <c:pt idx="15">
                  <c:v>288022.30249999999</c:v>
                </c:pt>
                <c:pt idx="16">
                  <c:v>274718.95352941175</c:v>
                </c:pt>
                <c:pt idx="17">
                  <c:v>276559.51833333331</c:v>
                </c:pt>
                <c:pt idx="18">
                  <c:v>266022.67947368423</c:v>
                </c:pt>
                <c:pt idx="19">
                  <c:v>256199.087</c:v>
                </c:pt>
                <c:pt idx="20">
                  <c:v>252252.15285714285</c:v>
                </c:pt>
                <c:pt idx="21">
                  <c:v>258474.36636363633</c:v>
                </c:pt>
                <c:pt idx="22">
                  <c:v>250458.58956521738</c:v>
                </c:pt>
                <c:pt idx="23">
                  <c:v>243220.43958333333</c:v>
                </c:pt>
                <c:pt idx="24">
                  <c:v>274888.93320000003</c:v>
                </c:pt>
                <c:pt idx="25">
                  <c:v>273564.96115384618</c:v>
                </c:pt>
                <c:pt idx="26">
                  <c:v>269880.99037037039</c:v>
                </c:pt>
                <c:pt idx="27">
                  <c:v>263602.0778571429</c:v>
                </c:pt>
                <c:pt idx="28">
                  <c:v>259737.9155172414</c:v>
                </c:pt>
                <c:pt idx="29">
                  <c:v>267264.35266666667</c:v>
                </c:pt>
                <c:pt idx="30">
                  <c:v>269843.2348387097</c:v>
                </c:pt>
                <c:pt idx="31">
                  <c:v>277379.23375000001</c:v>
                </c:pt>
                <c:pt idx="32">
                  <c:v>271618.04848484846</c:v>
                </c:pt>
                <c:pt idx="33">
                  <c:v>266987.94852941175</c:v>
                </c:pt>
                <c:pt idx="34">
                  <c:v>265796.86457142857</c:v>
                </c:pt>
                <c:pt idx="35">
                  <c:v>260803.21222222224</c:v>
                </c:pt>
                <c:pt idx="36">
                  <c:v>255352.57729729734</c:v>
                </c:pt>
                <c:pt idx="37">
                  <c:v>250539.8610526316</c:v>
                </c:pt>
                <c:pt idx="38">
                  <c:v>246112.38897435897</c:v>
                </c:pt>
                <c:pt idx="39">
                  <c:v>249224.54249999998</c:v>
                </c:pt>
                <c:pt idx="40">
                  <c:v>257939.05073170731</c:v>
                </c:pt>
                <c:pt idx="41">
                  <c:v>255975.11785714285</c:v>
                </c:pt>
                <c:pt idx="42">
                  <c:v>253452.14093023253</c:v>
                </c:pt>
                <c:pt idx="43">
                  <c:v>256271.76454545453</c:v>
                </c:pt>
                <c:pt idx="44">
                  <c:v>260948.69066666663</c:v>
                </c:pt>
                <c:pt idx="45">
                  <c:v>258123.07760869563</c:v>
                </c:pt>
                <c:pt idx="46">
                  <c:v>254254.57978723399</c:v>
                </c:pt>
                <c:pt idx="47">
                  <c:v>258931.84624999994</c:v>
                </c:pt>
                <c:pt idx="48">
                  <c:v>258230.20510204075</c:v>
                </c:pt>
                <c:pt idx="49">
                  <c:v>256505.00959999993</c:v>
                </c:pt>
                <c:pt idx="50">
                  <c:v>252947.22529411758</c:v>
                </c:pt>
                <c:pt idx="51">
                  <c:v>255344.26596153839</c:v>
                </c:pt>
                <c:pt idx="52">
                  <c:v>267848.09301886783</c:v>
                </c:pt>
                <c:pt idx="53">
                  <c:v>274084.69055555545</c:v>
                </c:pt>
                <c:pt idx="54">
                  <c:v>272211.23363636358</c:v>
                </c:pt>
                <c:pt idx="55">
                  <c:v>286378.06964285707</c:v>
                </c:pt>
                <c:pt idx="56">
                  <c:v>288239.66491228063</c:v>
                </c:pt>
                <c:pt idx="57">
                  <c:v>287817.42879310338</c:v>
                </c:pt>
                <c:pt idx="58">
                  <c:v>285409.88576271181</c:v>
                </c:pt>
                <c:pt idx="59">
                  <c:v>281896.0245</c:v>
                </c:pt>
                <c:pt idx="60">
                  <c:v>278835.77967213112</c:v>
                </c:pt>
                <c:pt idx="61">
                  <c:v>282633.5217741935</c:v>
                </c:pt>
                <c:pt idx="62">
                  <c:v>299279.83031746029</c:v>
                </c:pt>
                <c:pt idx="63">
                  <c:v>297625.63093749998</c:v>
                </c:pt>
                <c:pt idx="64">
                  <c:v>294815.81892307691</c:v>
                </c:pt>
                <c:pt idx="65">
                  <c:v>322854.15060606063</c:v>
                </c:pt>
                <c:pt idx="66">
                  <c:v>339779.71313432837</c:v>
                </c:pt>
                <c:pt idx="67">
                  <c:v>345398.20705882355</c:v>
                </c:pt>
                <c:pt idx="68">
                  <c:v>349563.24869565223</c:v>
                </c:pt>
                <c:pt idx="69">
                  <c:v>353925.71428571432</c:v>
                </c:pt>
              </c:numCache>
            </c:numRef>
          </c:val>
          <c:smooth val="0"/>
        </c:ser>
        <c:dLbls>
          <c:showLegendKey val="0"/>
          <c:showVal val="0"/>
          <c:showCatName val="0"/>
          <c:showSerName val="0"/>
          <c:showPercent val="0"/>
          <c:showBubbleSize val="0"/>
        </c:dLbls>
        <c:marker val="1"/>
        <c:smooth val="0"/>
        <c:axId val="565986816"/>
        <c:axId val="60903360"/>
      </c:lineChart>
      <c:catAx>
        <c:axId val="565986816"/>
        <c:scaling>
          <c:orientation val="minMax"/>
        </c:scaling>
        <c:delete val="0"/>
        <c:axPos val="b"/>
        <c:title>
          <c:tx>
            <c:rich>
              <a:bodyPr/>
              <a:lstStyle/>
              <a:p>
                <a:pPr>
                  <a:defRPr sz="1000"/>
                </a:pPr>
                <a:r>
                  <a:rPr lang="en-US" sz="1000"/>
                  <a:t>(Nov 1 - Oct 31)</a:t>
                </a:r>
              </a:p>
            </c:rich>
          </c:tx>
          <c:layout>
            <c:manualLayout>
              <c:xMode val="edge"/>
              <c:yMode val="edge"/>
              <c:x val="0.48614557076482434"/>
              <c:y val="0.90105448057040149"/>
            </c:manualLayout>
          </c:layout>
          <c:overlay val="0"/>
        </c:title>
        <c:numFmt formatCode="General" sourceLinked="0"/>
        <c:majorTickMark val="none"/>
        <c:minorTickMark val="out"/>
        <c:tickLblPos val="nextTo"/>
        <c:txPr>
          <a:bodyPr rot="-5400000" vert="horz" anchor="t" anchorCtr="0"/>
          <a:lstStyle/>
          <a:p>
            <a:pPr>
              <a:defRPr/>
            </a:pPr>
            <a:endParaRPr lang="en-US"/>
          </a:p>
        </c:txPr>
        <c:crossAx val="60903360"/>
        <c:crosses val="autoZero"/>
        <c:auto val="1"/>
        <c:lblAlgn val="ctr"/>
        <c:lblOffset val="100"/>
        <c:tickLblSkip val="2"/>
        <c:noMultiLvlLbl val="0"/>
      </c:catAx>
      <c:valAx>
        <c:axId val="60903360"/>
        <c:scaling>
          <c:orientation val="minMax"/>
          <c:max val="2000000"/>
          <c:min val="0"/>
        </c:scaling>
        <c:delete val="0"/>
        <c:axPos val="l"/>
        <c:majorGridlines/>
        <c:title>
          <c:tx>
            <c:rich>
              <a:bodyPr rot="-5400000" vert="horz"/>
              <a:lstStyle/>
              <a:p>
                <a:pPr>
                  <a:defRPr sz="1200"/>
                </a:pPr>
                <a:r>
                  <a:rPr lang="en-US" sz="1000"/>
                  <a:t>Discharge (AF)</a:t>
                </a:r>
                <a:endParaRPr lang="el-GR" sz="1000"/>
              </a:p>
            </c:rich>
          </c:tx>
          <c:layout/>
          <c:overlay val="0"/>
        </c:title>
        <c:numFmt formatCode="#,##0" sourceLinked="0"/>
        <c:majorTickMark val="out"/>
        <c:minorTickMark val="out"/>
        <c:tickLblPos val="nextTo"/>
        <c:crossAx val="565986816"/>
        <c:crosses val="autoZero"/>
        <c:crossBetween val="between"/>
      </c:valAx>
    </c:plotArea>
    <c:legend>
      <c:legendPos val="b"/>
      <c:legendEntry>
        <c:idx val="0"/>
        <c:delete val="1"/>
      </c:legendEntry>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489281" cy="6298406"/>
    <xdr:graphicFrame macro="">
      <xdr:nvGraphicFramePr>
        <xdr:cNvPr id="2" name="Γράφημα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0.71686</cdr:x>
      <cdr:y>0.9605</cdr:y>
    </cdr:from>
    <cdr:to>
      <cdr:x>0.99818</cdr:x>
      <cdr:y>0.98998</cdr:y>
    </cdr:to>
    <cdr:sp macro="" textlink="">
      <cdr:nvSpPr>
        <cdr:cNvPr id="2" name="TextBox 1"/>
        <cdr:cNvSpPr txBox="1"/>
      </cdr:nvSpPr>
      <cdr:spPr>
        <a:xfrm xmlns:a="http://schemas.openxmlformats.org/drawingml/2006/main">
          <a:off x="6631783" y="5706542"/>
          <a:ext cx="2602538" cy="175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PLABAACO.06760000.SOUTH PLATTE RIVER AT BALZAC</a:t>
          </a:r>
          <a:endParaRPr lang="en-US" sz="1100"/>
        </a:p>
      </cdr:txBody>
    </cdr:sp>
  </cdr:relSizeAnchor>
  <cdr:relSizeAnchor xmlns:cdr="http://schemas.openxmlformats.org/drawingml/2006/chartDrawing">
    <cdr:from>
      <cdr:x>0.12484</cdr:x>
      <cdr:y>0.09545</cdr:y>
    </cdr:from>
    <cdr:to>
      <cdr:x>0.27542</cdr:x>
      <cdr:y>0.23247</cdr:y>
    </cdr:to>
    <cdr:sp macro="" textlink="">
      <cdr:nvSpPr>
        <cdr:cNvPr id="3" name="TextBox 1"/>
        <cdr:cNvSpPr txBox="1"/>
      </cdr:nvSpPr>
      <cdr:spPr>
        <a:xfrm xmlns:a="http://schemas.openxmlformats.org/drawingml/2006/main">
          <a:off x="1154907" y="567102"/>
          <a:ext cx="1393031" cy="814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59,130 AF</a:t>
          </a:r>
        </a:p>
        <a:p xmlns:a="http://schemas.openxmlformats.org/drawingml/2006/main">
          <a:r>
            <a:rPr lang="en-US" sz="1100"/>
            <a:t>Max: 1,289,031 AF</a:t>
          </a:r>
        </a:p>
        <a:p xmlns:a="http://schemas.openxmlformats.org/drawingml/2006/main">
          <a:r>
            <a:rPr lang="en-US" sz="1100"/>
            <a:t>Mean:</a:t>
          </a:r>
          <a:r>
            <a:rPr lang="en-US" sz="1100" baseline="0"/>
            <a:t> 353,926 AF</a:t>
          </a:r>
          <a:br>
            <a:rPr lang="en-US" sz="1100" baseline="0"/>
          </a:br>
          <a:r>
            <a:rPr lang="en-US" sz="1100" baseline="0"/>
            <a:t>Median: </a:t>
          </a:r>
          <a:r>
            <a:rPr lang="en-US" sz="1100" baseline="0">
              <a:effectLst/>
              <a:latin typeface="+mn-lt"/>
              <a:ea typeface="+mn-ea"/>
              <a:cs typeface="+mn-cs"/>
            </a:rPr>
            <a:t>190,321</a:t>
          </a:r>
          <a:r>
            <a:rPr lang="en-US" sz="1100" baseline="0"/>
            <a:t> AF</a:t>
          </a:r>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nagiotis Oikonomou" refreshedDate="41170.839693055554" createdVersion="4" refreshedVersion="4" minRefreshableVersion="3" recordCount="840">
  <cacheSource type="worksheet">
    <worksheetSource ref="A1:B841" sheet="StreamFlow"/>
  </cacheSource>
  <cacheFields count="4">
    <cacheField name="Date" numFmtId="164">
      <sharedItems containsSemiMixedTypes="0" containsNonDate="0" containsDate="1" containsString="0" minDate="1917-10-01T00:00:00" maxDate="1987-09-02T00:00:00"/>
    </cacheField>
    <cacheField name="PLABAACO.06760000.SOUTH PLATTE RIVER AT BALZAC, CO. (1917-1 to 1987-12)" numFmtId="0">
      <sharedItems containsSemiMixedTypes="0" containsString="0" containsNumber="1" minValue="337.39" maxValue="724812.56"/>
    </cacheField>
    <cacheField name="Water Year" numFmtId="0">
      <sharedItems containsSemiMixedTypes="0" containsString="0" containsNumber="1" containsInteger="1" minValue="1918" maxValue="1987" count="70">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sharedItems>
    </cacheField>
    <cacheField name="Fake Month" numFmtId="0">
      <sharedItems count="12">
        <s v="Jan"/>
        <s v="Feb"/>
        <s v="Mar"/>
        <s v="Apr"/>
        <s v="May"/>
        <s v="Jun"/>
        <s v="Jul"/>
        <s v="Aug"/>
        <s v="Sep"/>
        <s v="Oct"/>
        <s v="Nov"/>
        <s v="Dec"/>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0">
  <r>
    <d v="1917-10-01T00:00:00"/>
    <n v="22459.17"/>
    <x v="0"/>
    <x v="0"/>
  </r>
  <r>
    <d v="1917-11-01T00:00:00"/>
    <n v="11121.48"/>
    <x v="0"/>
    <x v="1"/>
  </r>
  <r>
    <d v="1917-12-01T00:00:00"/>
    <n v="11754.22"/>
    <x v="0"/>
    <x v="2"/>
  </r>
  <r>
    <d v="1918-01-01T00:00:00"/>
    <n v="17867.37"/>
    <x v="0"/>
    <x v="3"/>
  </r>
  <r>
    <d v="1918-02-01T00:00:00"/>
    <n v="20622.45"/>
    <x v="0"/>
    <x v="4"/>
  </r>
  <r>
    <d v="1918-03-01T00:00:00"/>
    <n v="9713.2000000000007"/>
    <x v="0"/>
    <x v="5"/>
  </r>
  <r>
    <d v="1918-04-01T00:00:00"/>
    <n v="3239.06"/>
    <x v="0"/>
    <x v="6"/>
  </r>
  <r>
    <d v="1918-05-01T00:00:00"/>
    <n v="7872.51"/>
    <x v="0"/>
    <x v="7"/>
  </r>
  <r>
    <d v="1918-06-01T00:00:00"/>
    <n v="47207.3"/>
    <x v="0"/>
    <x v="8"/>
  </r>
  <r>
    <d v="1918-07-01T00:00:00"/>
    <n v="29347.87"/>
    <x v="0"/>
    <x v="9"/>
  </r>
  <r>
    <d v="1918-08-01T00:00:00"/>
    <n v="14652.11"/>
    <x v="0"/>
    <x v="10"/>
  </r>
  <r>
    <d v="1918-09-01T00:00:00"/>
    <n v="4913.13"/>
    <x v="0"/>
    <x v="11"/>
  </r>
  <r>
    <d v="1918-10-01T00:00:00"/>
    <n v="4847.67"/>
    <x v="1"/>
    <x v="0"/>
  </r>
  <r>
    <d v="1918-11-01T00:00:00"/>
    <n v="6799.44"/>
    <x v="1"/>
    <x v="1"/>
  </r>
  <r>
    <d v="1918-12-01T00:00:00"/>
    <n v="7680.11"/>
    <x v="1"/>
    <x v="2"/>
  </r>
  <r>
    <d v="1919-01-01T00:00:00"/>
    <n v="29365.72"/>
    <x v="1"/>
    <x v="3"/>
  </r>
  <r>
    <d v="1919-02-01T00:00:00"/>
    <n v="46304.81"/>
    <x v="1"/>
    <x v="4"/>
  </r>
  <r>
    <d v="1919-03-01T00:00:00"/>
    <n v="4554.12"/>
    <x v="1"/>
    <x v="5"/>
  </r>
  <r>
    <d v="1919-04-01T00:00:00"/>
    <n v="10141.64"/>
    <x v="1"/>
    <x v="6"/>
  </r>
  <r>
    <d v="1919-05-01T00:00:00"/>
    <n v="6587.2"/>
    <x v="1"/>
    <x v="7"/>
  </r>
  <r>
    <d v="1919-06-01T00:00:00"/>
    <n v="8425.91"/>
    <x v="1"/>
    <x v="8"/>
  </r>
  <r>
    <d v="1919-07-01T00:00:00"/>
    <n v="11315.87"/>
    <x v="1"/>
    <x v="9"/>
  </r>
  <r>
    <d v="1919-08-01T00:00:00"/>
    <n v="16050.48"/>
    <x v="1"/>
    <x v="10"/>
  </r>
  <r>
    <d v="1919-09-01T00:00:00"/>
    <n v="14828.65"/>
    <x v="1"/>
    <x v="11"/>
  </r>
  <r>
    <d v="1919-10-01T00:00:00"/>
    <n v="16895.45"/>
    <x v="2"/>
    <x v="0"/>
  </r>
  <r>
    <d v="1919-11-01T00:00:00"/>
    <n v="22193.38"/>
    <x v="2"/>
    <x v="1"/>
  </r>
  <r>
    <d v="1919-12-01T00:00:00"/>
    <n v="16056.43"/>
    <x v="2"/>
    <x v="2"/>
  </r>
  <r>
    <d v="1920-01-01T00:00:00"/>
    <n v="3611.95"/>
    <x v="2"/>
    <x v="3"/>
  </r>
  <r>
    <d v="1920-02-01T00:00:00"/>
    <n v="1362.66"/>
    <x v="2"/>
    <x v="4"/>
  </r>
  <r>
    <d v="1920-03-01T00:00:00"/>
    <n v="1225.8"/>
    <x v="2"/>
    <x v="5"/>
  </r>
  <r>
    <d v="1920-04-01T00:00:00"/>
    <n v="11073.88"/>
    <x v="2"/>
    <x v="6"/>
  </r>
  <r>
    <d v="1920-05-01T00:00:00"/>
    <n v="64386.39"/>
    <x v="2"/>
    <x v="7"/>
  </r>
  <r>
    <d v="1920-06-01T00:00:00"/>
    <n v="16254.78"/>
    <x v="2"/>
    <x v="8"/>
  </r>
  <r>
    <d v="1920-07-01T00:00:00"/>
    <n v="14596.58"/>
    <x v="2"/>
    <x v="9"/>
  </r>
  <r>
    <d v="1920-08-01T00:00:00"/>
    <n v="15399.89"/>
    <x v="2"/>
    <x v="10"/>
  </r>
  <r>
    <d v="1920-09-01T00:00:00"/>
    <n v="15215.43"/>
    <x v="2"/>
    <x v="11"/>
  </r>
  <r>
    <d v="1920-10-01T00:00:00"/>
    <n v="18753.990000000002"/>
    <x v="3"/>
    <x v="0"/>
  </r>
  <r>
    <d v="1920-11-01T00:00:00"/>
    <n v="10244.780000000001"/>
    <x v="3"/>
    <x v="1"/>
  </r>
  <r>
    <d v="1920-12-01T00:00:00"/>
    <n v="5407.02"/>
    <x v="3"/>
    <x v="2"/>
  </r>
  <r>
    <d v="1921-01-01T00:00:00"/>
    <n v="5008.34"/>
    <x v="3"/>
    <x v="3"/>
  </r>
  <r>
    <d v="1921-02-01T00:00:00"/>
    <n v="2225.4899999999998"/>
    <x v="3"/>
    <x v="4"/>
  </r>
  <r>
    <d v="1921-03-01T00:00:00"/>
    <n v="1749.45"/>
    <x v="3"/>
    <x v="5"/>
  </r>
  <r>
    <d v="1921-04-01T00:00:00"/>
    <n v="17553.97"/>
    <x v="3"/>
    <x v="6"/>
  </r>
  <r>
    <d v="1921-05-01T00:00:00"/>
    <n v="29224.89"/>
    <x v="3"/>
    <x v="7"/>
  </r>
  <r>
    <d v="1921-06-01T00:00:00"/>
    <n v="724812.56"/>
    <x v="3"/>
    <x v="8"/>
  </r>
  <r>
    <d v="1921-07-01T00:00:00"/>
    <n v="57188.27"/>
    <x v="3"/>
    <x v="9"/>
  </r>
  <r>
    <d v="1921-08-01T00:00:00"/>
    <n v="28748.85"/>
    <x v="3"/>
    <x v="10"/>
  </r>
  <r>
    <d v="1921-09-01T00:00:00"/>
    <n v="17661.080000000002"/>
    <x v="3"/>
    <x v="11"/>
  </r>
  <r>
    <d v="1921-10-01T00:00:00"/>
    <n v="20664.099999999999"/>
    <x v="4"/>
    <x v="0"/>
  </r>
  <r>
    <d v="1921-11-01T00:00:00"/>
    <n v="7301.26"/>
    <x v="4"/>
    <x v="1"/>
  </r>
  <r>
    <d v="1921-12-01T00:00:00"/>
    <n v="21721.31"/>
    <x v="4"/>
    <x v="2"/>
  </r>
  <r>
    <d v="1922-01-01T00:00:00"/>
    <n v="20384.43"/>
    <x v="4"/>
    <x v="3"/>
  </r>
  <r>
    <d v="1922-02-01T00:00:00"/>
    <n v="23000.67"/>
    <x v="4"/>
    <x v="4"/>
  </r>
  <r>
    <d v="1922-03-01T00:00:00"/>
    <n v="25343.18"/>
    <x v="4"/>
    <x v="5"/>
  </r>
  <r>
    <d v="1922-04-01T00:00:00"/>
    <n v="3673.44"/>
    <x v="4"/>
    <x v="6"/>
  </r>
  <r>
    <d v="1922-05-01T00:00:00"/>
    <n v="5752.15"/>
    <x v="4"/>
    <x v="7"/>
  </r>
  <r>
    <d v="1922-06-01T00:00:00"/>
    <n v="10988.59"/>
    <x v="4"/>
    <x v="8"/>
  </r>
  <r>
    <d v="1922-07-01T00:00:00"/>
    <n v="9740.9699999999993"/>
    <x v="4"/>
    <x v="9"/>
  </r>
  <r>
    <d v="1922-08-01T00:00:00"/>
    <n v="14402.19"/>
    <x v="4"/>
    <x v="10"/>
  </r>
  <r>
    <d v="1922-09-01T00:00:00"/>
    <n v="11420.99"/>
    <x v="4"/>
    <x v="11"/>
  </r>
  <r>
    <d v="1922-10-01T00:00:00"/>
    <n v="7537.3"/>
    <x v="5"/>
    <x v="0"/>
  </r>
  <r>
    <d v="1922-11-01T00:00:00"/>
    <n v="4585.8500000000004"/>
    <x v="5"/>
    <x v="1"/>
  </r>
  <r>
    <d v="1922-12-01T00:00:00"/>
    <n v="1350.76"/>
    <x v="5"/>
    <x v="2"/>
  </r>
  <r>
    <d v="1923-01-01T00:00:00"/>
    <n v="1424.15"/>
    <x v="5"/>
    <x v="3"/>
  </r>
  <r>
    <d v="1923-02-01T00:00:00"/>
    <n v="1192.08"/>
    <x v="5"/>
    <x v="4"/>
  </r>
  <r>
    <d v="1923-03-01T00:00:00"/>
    <n v="2294.91"/>
    <x v="5"/>
    <x v="5"/>
  </r>
  <r>
    <d v="1923-04-01T00:00:00"/>
    <n v="1771.27"/>
    <x v="5"/>
    <x v="6"/>
  </r>
  <r>
    <d v="1923-05-01T00:00:00"/>
    <n v="2673.76"/>
    <x v="5"/>
    <x v="7"/>
  </r>
  <r>
    <d v="1923-06-01T00:00:00"/>
    <n v="290483.56"/>
    <x v="5"/>
    <x v="8"/>
  </r>
  <r>
    <d v="1923-07-01T00:00:00"/>
    <n v="28455.29"/>
    <x v="5"/>
    <x v="9"/>
  </r>
  <r>
    <d v="1923-08-01T00:00:00"/>
    <n v="17347.689999999999"/>
    <x v="5"/>
    <x v="10"/>
  </r>
  <r>
    <d v="1923-09-01T00:00:00"/>
    <n v="35004.81"/>
    <x v="5"/>
    <x v="11"/>
  </r>
  <r>
    <d v="1923-10-01T00:00:00"/>
    <n v="66074.350000000006"/>
    <x v="6"/>
    <x v="0"/>
  </r>
  <r>
    <d v="1923-11-01T00:00:00"/>
    <n v="120418.29"/>
    <x v="6"/>
    <x v="1"/>
  </r>
  <r>
    <d v="1923-12-01T00:00:00"/>
    <n v="62381.07"/>
    <x v="6"/>
    <x v="2"/>
  </r>
  <r>
    <d v="1924-01-01T00:00:00"/>
    <n v="63948.04"/>
    <x v="6"/>
    <x v="3"/>
  </r>
  <r>
    <d v="1924-02-01T00:00:00"/>
    <n v="67165.27"/>
    <x v="6"/>
    <x v="4"/>
  </r>
  <r>
    <d v="1924-03-01T00:00:00"/>
    <n v="82783.360000000001"/>
    <x v="6"/>
    <x v="5"/>
  </r>
  <r>
    <d v="1924-04-01T00:00:00"/>
    <n v="116915.42"/>
    <x v="6"/>
    <x v="6"/>
  </r>
  <r>
    <d v="1924-05-01T00:00:00"/>
    <n v="92323.99"/>
    <x v="6"/>
    <x v="7"/>
  </r>
  <r>
    <d v="1924-06-01T00:00:00"/>
    <n v="311445.21999999997"/>
    <x v="6"/>
    <x v="8"/>
  </r>
  <r>
    <d v="1924-07-01T00:00:00"/>
    <n v="11958.52"/>
    <x v="6"/>
    <x v="9"/>
  </r>
  <r>
    <d v="1924-08-01T00:00:00"/>
    <n v="6257.94"/>
    <x v="6"/>
    <x v="10"/>
  </r>
  <r>
    <d v="1924-09-01T00:00:00"/>
    <n v="15869.98"/>
    <x v="6"/>
    <x v="11"/>
  </r>
  <r>
    <d v="1924-10-01T00:00:00"/>
    <n v="2088.63"/>
    <x v="7"/>
    <x v="0"/>
  </r>
  <r>
    <d v="1924-11-01T00:00:00"/>
    <n v="1305.1400000000001"/>
    <x v="7"/>
    <x v="1"/>
  </r>
  <r>
    <d v="1924-12-01T00:00:00"/>
    <n v="1763.33"/>
    <x v="7"/>
    <x v="2"/>
  </r>
  <r>
    <d v="1925-01-01T00:00:00"/>
    <n v="10330.07"/>
    <x v="7"/>
    <x v="3"/>
  </r>
  <r>
    <d v="1925-02-01T00:00:00"/>
    <n v="13729.79"/>
    <x v="7"/>
    <x v="4"/>
  </r>
  <r>
    <d v="1925-03-01T00:00:00"/>
    <n v="2421.85"/>
    <x v="7"/>
    <x v="5"/>
  </r>
  <r>
    <d v="1925-04-01T00:00:00"/>
    <n v="5869.18"/>
    <x v="7"/>
    <x v="6"/>
  </r>
  <r>
    <d v="1925-05-01T00:00:00"/>
    <n v="8249.3799999999992"/>
    <x v="7"/>
    <x v="7"/>
  </r>
  <r>
    <d v="1925-06-01T00:00:00"/>
    <n v="7461.93"/>
    <x v="7"/>
    <x v="8"/>
  </r>
  <r>
    <d v="1925-07-01T00:00:00"/>
    <n v="8578.64"/>
    <x v="7"/>
    <x v="9"/>
  </r>
  <r>
    <d v="1925-08-01T00:00:00"/>
    <n v="9608.07"/>
    <x v="7"/>
    <x v="10"/>
  </r>
  <r>
    <d v="1925-09-01T00:00:00"/>
    <n v="7507.55"/>
    <x v="7"/>
    <x v="11"/>
  </r>
  <r>
    <d v="1925-10-01T00:00:00"/>
    <n v="4895.28"/>
    <x v="8"/>
    <x v="0"/>
  </r>
  <r>
    <d v="1925-11-01T00:00:00"/>
    <n v="896.54"/>
    <x v="8"/>
    <x v="1"/>
  </r>
  <r>
    <d v="1925-12-01T00:00:00"/>
    <n v="1616.55"/>
    <x v="8"/>
    <x v="2"/>
  </r>
  <r>
    <d v="1926-01-01T00:00:00"/>
    <n v="1525.31"/>
    <x v="8"/>
    <x v="3"/>
  </r>
  <r>
    <d v="1926-02-01T00:00:00"/>
    <n v="7928.05"/>
    <x v="8"/>
    <x v="4"/>
  </r>
  <r>
    <d v="1926-03-01T00:00:00"/>
    <n v="1701.84"/>
    <x v="8"/>
    <x v="5"/>
  </r>
  <r>
    <d v="1926-04-01T00:00:00"/>
    <n v="46701.51"/>
    <x v="8"/>
    <x v="6"/>
  </r>
  <r>
    <d v="1926-05-01T00:00:00"/>
    <n v="75845.070000000007"/>
    <x v="8"/>
    <x v="7"/>
  </r>
  <r>
    <d v="1926-06-01T00:00:00"/>
    <n v="134878"/>
    <x v="8"/>
    <x v="8"/>
  </r>
  <r>
    <d v="1926-07-01T00:00:00"/>
    <n v="45559.01"/>
    <x v="8"/>
    <x v="9"/>
  </r>
  <r>
    <d v="1926-08-01T00:00:00"/>
    <n v="6620.92"/>
    <x v="8"/>
    <x v="10"/>
  </r>
  <r>
    <d v="1926-09-01T00:00:00"/>
    <n v="8233.51"/>
    <x v="8"/>
    <x v="11"/>
  </r>
  <r>
    <d v="1926-10-01T00:00:00"/>
    <n v="6950.18"/>
    <x v="9"/>
    <x v="0"/>
  </r>
  <r>
    <d v="1926-11-01T00:00:00"/>
    <n v="1289.28"/>
    <x v="9"/>
    <x v="1"/>
  </r>
  <r>
    <d v="1926-12-01T00:00:00"/>
    <n v="1636.39"/>
    <x v="9"/>
    <x v="2"/>
  </r>
  <r>
    <d v="1927-01-01T00:00:00"/>
    <n v="8011.36"/>
    <x v="9"/>
    <x v="3"/>
  </r>
  <r>
    <d v="1927-02-01T00:00:00"/>
    <n v="8017.31"/>
    <x v="9"/>
    <x v="4"/>
  </r>
  <r>
    <d v="1927-03-01T00:00:00"/>
    <n v="18809.53"/>
    <x v="9"/>
    <x v="5"/>
  </r>
  <r>
    <d v="1927-04-01T00:00:00"/>
    <n v="53846.07"/>
    <x v="9"/>
    <x v="6"/>
  </r>
  <r>
    <d v="1927-05-01T00:00:00"/>
    <n v="9586.26"/>
    <x v="9"/>
    <x v="7"/>
  </r>
  <r>
    <d v="1927-06-01T00:00:00"/>
    <n v="7541.27"/>
    <x v="9"/>
    <x v="8"/>
  </r>
  <r>
    <d v="1927-07-01T00:00:00"/>
    <n v="15905.69"/>
    <x v="9"/>
    <x v="9"/>
  </r>
  <r>
    <d v="1927-08-01T00:00:00"/>
    <n v="15241.21"/>
    <x v="9"/>
    <x v="10"/>
  </r>
  <r>
    <d v="1927-09-01T00:00:00"/>
    <n v="11339.67"/>
    <x v="9"/>
    <x v="11"/>
  </r>
  <r>
    <d v="1927-10-01T00:00:00"/>
    <n v="4982.55"/>
    <x v="10"/>
    <x v="0"/>
  </r>
  <r>
    <d v="1927-11-01T00:00:00"/>
    <n v="795.38"/>
    <x v="10"/>
    <x v="1"/>
  </r>
  <r>
    <d v="1927-12-01T00:00:00"/>
    <n v="2298.88"/>
    <x v="10"/>
    <x v="2"/>
  </r>
  <r>
    <d v="1928-01-01T00:00:00"/>
    <n v="6616.96"/>
    <x v="10"/>
    <x v="3"/>
  </r>
  <r>
    <d v="1928-02-01T00:00:00"/>
    <n v="20642.29"/>
    <x v="10"/>
    <x v="4"/>
  </r>
  <r>
    <d v="1928-03-01T00:00:00"/>
    <n v="10113.870000000001"/>
    <x v="10"/>
    <x v="5"/>
  </r>
  <r>
    <d v="1928-04-01T00:00:00"/>
    <n v="8082.76"/>
    <x v="10"/>
    <x v="6"/>
  </r>
  <r>
    <d v="1928-05-01T00:00:00"/>
    <n v="22449.25"/>
    <x v="10"/>
    <x v="7"/>
  </r>
  <r>
    <d v="1928-06-01T00:00:00"/>
    <n v="83114.600000000006"/>
    <x v="10"/>
    <x v="8"/>
  </r>
  <r>
    <d v="1928-07-01T00:00:00"/>
    <n v="56246.11"/>
    <x v="10"/>
    <x v="9"/>
  </r>
  <r>
    <d v="1928-08-01T00:00:00"/>
    <n v="13204.16"/>
    <x v="10"/>
    <x v="10"/>
  </r>
  <r>
    <d v="1928-09-01T00:00:00"/>
    <n v="8971.3700000000008"/>
    <x v="10"/>
    <x v="11"/>
  </r>
  <r>
    <d v="1928-10-01T00:00:00"/>
    <n v="8751.2000000000007"/>
    <x v="11"/>
    <x v="0"/>
  </r>
  <r>
    <d v="1928-11-01T00:00:00"/>
    <n v="1602.67"/>
    <x v="11"/>
    <x v="1"/>
  </r>
  <r>
    <d v="1928-12-01T00:00:00"/>
    <n v="4169.32"/>
    <x v="11"/>
    <x v="2"/>
  </r>
  <r>
    <d v="1929-01-01T00:00:00"/>
    <n v="29205.05"/>
    <x v="11"/>
    <x v="3"/>
  </r>
  <r>
    <d v="1929-02-01T00:00:00"/>
    <n v="37047.81"/>
    <x v="11"/>
    <x v="4"/>
  </r>
  <r>
    <d v="1929-03-01T00:00:00"/>
    <n v="21501.14"/>
    <x v="11"/>
    <x v="5"/>
  </r>
  <r>
    <d v="1929-04-01T00:00:00"/>
    <n v="36341.69"/>
    <x v="11"/>
    <x v="6"/>
  </r>
  <r>
    <d v="1929-05-01T00:00:00"/>
    <n v="34344.300000000003"/>
    <x v="11"/>
    <x v="7"/>
  </r>
  <r>
    <d v="1929-06-01T00:00:00"/>
    <n v="8923.77"/>
    <x v="11"/>
    <x v="8"/>
  </r>
  <r>
    <d v="1929-07-01T00:00:00"/>
    <n v="8838.48"/>
    <x v="11"/>
    <x v="9"/>
  </r>
  <r>
    <d v="1929-08-01T00:00:00"/>
    <n v="11966.46"/>
    <x v="11"/>
    <x v="10"/>
  </r>
  <r>
    <d v="1929-09-01T00:00:00"/>
    <n v="27767.02"/>
    <x v="11"/>
    <x v="11"/>
  </r>
  <r>
    <d v="1929-10-01T00:00:00"/>
    <n v="4651.3100000000004"/>
    <x v="12"/>
    <x v="0"/>
  </r>
  <r>
    <d v="1929-11-01T00:00:00"/>
    <n v="14570.79"/>
    <x v="12"/>
    <x v="1"/>
  </r>
  <r>
    <d v="1929-12-01T00:00:00"/>
    <n v="15213.45"/>
    <x v="12"/>
    <x v="2"/>
  </r>
  <r>
    <d v="1930-01-01T00:00:00"/>
    <n v="13880.53"/>
    <x v="12"/>
    <x v="3"/>
  </r>
  <r>
    <d v="1930-02-01T00:00:00"/>
    <n v="66322.289999999994"/>
    <x v="12"/>
    <x v="4"/>
  </r>
  <r>
    <d v="1930-03-01T00:00:00"/>
    <n v="11575.71"/>
    <x v="12"/>
    <x v="5"/>
  </r>
  <r>
    <d v="1930-04-01T00:00:00"/>
    <n v="3126"/>
    <x v="12"/>
    <x v="6"/>
  </r>
  <r>
    <d v="1930-05-01T00:00:00"/>
    <n v="4339.8999999999996"/>
    <x v="12"/>
    <x v="7"/>
  </r>
  <r>
    <d v="1930-06-01T00:00:00"/>
    <n v="8580.6200000000008"/>
    <x v="12"/>
    <x v="8"/>
  </r>
  <r>
    <d v="1930-07-01T00:00:00"/>
    <n v="8247.39"/>
    <x v="12"/>
    <x v="9"/>
  </r>
  <r>
    <d v="1930-08-01T00:00:00"/>
    <n v="31926.42"/>
    <x v="12"/>
    <x v="10"/>
  </r>
  <r>
    <d v="1930-09-01T00:00:00"/>
    <n v="7245.73"/>
    <x v="12"/>
    <x v="11"/>
  </r>
  <r>
    <d v="1930-10-01T00:00:00"/>
    <n v="2201.69"/>
    <x v="13"/>
    <x v="0"/>
  </r>
  <r>
    <d v="1930-11-01T00:00:00"/>
    <n v="7846.73"/>
    <x v="13"/>
    <x v="1"/>
  </r>
  <r>
    <d v="1930-12-01T00:00:00"/>
    <n v="7087.05"/>
    <x v="13"/>
    <x v="2"/>
  </r>
  <r>
    <d v="1931-01-01T00:00:00"/>
    <n v="5282.06"/>
    <x v="13"/>
    <x v="3"/>
  </r>
  <r>
    <d v="1931-02-01T00:00:00"/>
    <n v="11623.31"/>
    <x v="13"/>
    <x v="4"/>
  </r>
  <r>
    <d v="1931-03-01T00:00:00"/>
    <n v="16538.419999999998"/>
    <x v="13"/>
    <x v="5"/>
  </r>
  <r>
    <d v="1931-04-01T00:00:00"/>
    <n v="11722.49"/>
    <x v="13"/>
    <x v="6"/>
  </r>
  <r>
    <d v="1931-05-01T00:00:00"/>
    <n v="9800.4699999999993"/>
    <x v="13"/>
    <x v="7"/>
  </r>
  <r>
    <d v="1931-06-01T00:00:00"/>
    <n v="12452.41"/>
    <x v="13"/>
    <x v="8"/>
  </r>
  <r>
    <d v="1931-07-01T00:00:00"/>
    <n v="7797.14"/>
    <x v="13"/>
    <x v="9"/>
  </r>
  <r>
    <d v="1931-08-01T00:00:00"/>
    <n v="12170.76"/>
    <x v="13"/>
    <x v="10"/>
  </r>
  <r>
    <d v="1931-09-01T00:00:00"/>
    <n v="11180.99"/>
    <x v="13"/>
    <x v="11"/>
  </r>
  <r>
    <d v="1931-10-01T00:00:00"/>
    <n v="12224.31"/>
    <x v="14"/>
    <x v="0"/>
  </r>
  <r>
    <d v="1931-11-01T00:00:00"/>
    <n v="2640.04"/>
    <x v="14"/>
    <x v="1"/>
  </r>
  <r>
    <d v="1931-12-01T00:00:00"/>
    <n v="4058.24"/>
    <x v="14"/>
    <x v="2"/>
  </r>
  <r>
    <d v="1932-01-01T00:00:00"/>
    <n v="8608.39"/>
    <x v="14"/>
    <x v="3"/>
  </r>
  <r>
    <d v="1932-02-01T00:00:00"/>
    <n v="5752.15"/>
    <x v="14"/>
    <x v="4"/>
  </r>
  <r>
    <d v="1932-03-01T00:00:00"/>
    <n v="1668.12"/>
    <x v="14"/>
    <x v="5"/>
  </r>
  <r>
    <d v="1932-04-01T00:00:00"/>
    <n v="7194.15"/>
    <x v="14"/>
    <x v="6"/>
  </r>
  <r>
    <d v="1932-05-01T00:00:00"/>
    <n v="11450.75"/>
    <x v="14"/>
    <x v="7"/>
  </r>
  <r>
    <d v="1932-06-01T00:00:00"/>
    <n v="11528.1"/>
    <x v="14"/>
    <x v="8"/>
  </r>
  <r>
    <d v="1932-07-01T00:00:00"/>
    <n v="12192.57"/>
    <x v="14"/>
    <x v="9"/>
  </r>
  <r>
    <d v="1932-08-01T00:00:00"/>
    <n v="14999.23"/>
    <x v="14"/>
    <x v="10"/>
  </r>
  <r>
    <d v="1932-09-01T00:00:00"/>
    <n v="10585.94"/>
    <x v="14"/>
    <x v="11"/>
  </r>
  <r>
    <d v="1932-10-01T00:00:00"/>
    <n v="5347.52"/>
    <x v="15"/>
    <x v="0"/>
  </r>
  <r>
    <d v="1932-11-01T00:00:00"/>
    <n v="1326.96"/>
    <x v="15"/>
    <x v="1"/>
  </r>
  <r>
    <d v="1932-12-01T00:00:00"/>
    <n v="977.87"/>
    <x v="15"/>
    <x v="2"/>
  </r>
  <r>
    <d v="1933-01-01T00:00:00"/>
    <n v="979.85"/>
    <x v="15"/>
    <x v="3"/>
  </r>
  <r>
    <d v="1933-02-01T00:00:00"/>
    <n v="1065.1400000000001"/>
    <x v="15"/>
    <x v="4"/>
  </r>
  <r>
    <d v="1933-03-01T00:00:00"/>
    <n v="3790.47"/>
    <x v="15"/>
    <x v="5"/>
  </r>
  <r>
    <d v="1933-04-01T00:00:00"/>
    <n v="8249.3799999999992"/>
    <x v="15"/>
    <x v="6"/>
  </r>
  <r>
    <d v="1933-05-01T00:00:00"/>
    <n v="5381.24"/>
    <x v="15"/>
    <x v="7"/>
  </r>
  <r>
    <d v="1933-06-01T00:00:00"/>
    <n v="19368.88"/>
    <x v="15"/>
    <x v="8"/>
  </r>
  <r>
    <d v="1933-07-01T00:00:00"/>
    <n v="11968.44"/>
    <x v="15"/>
    <x v="9"/>
  </r>
  <r>
    <d v="1933-08-01T00:00:00"/>
    <n v="30807.72"/>
    <x v="15"/>
    <x v="10"/>
  </r>
  <r>
    <d v="1933-09-01T00:00:00"/>
    <n v="18914.66"/>
    <x v="15"/>
    <x v="11"/>
  </r>
  <r>
    <d v="1933-10-01T00:00:00"/>
    <n v="2306.81"/>
    <x v="16"/>
    <x v="0"/>
  </r>
  <r>
    <d v="1933-11-01T00:00:00"/>
    <n v="1231.75"/>
    <x v="16"/>
    <x v="1"/>
  </r>
  <r>
    <d v="1933-12-01T00:00:00"/>
    <n v="612.9"/>
    <x v="16"/>
    <x v="2"/>
  </r>
  <r>
    <d v="1934-01-01T00:00:00"/>
    <n v="797.37"/>
    <x v="16"/>
    <x v="3"/>
  </r>
  <r>
    <d v="1934-02-01T00:00:00"/>
    <n v="2796.74"/>
    <x v="16"/>
    <x v="4"/>
  </r>
  <r>
    <d v="1934-03-01T00:00:00"/>
    <n v="1816.89"/>
    <x v="16"/>
    <x v="5"/>
  </r>
  <r>
    <d v="1934-04-01T00:00:00"/>
    <n v="4625.5200000000004"/>
    <x v="16"/>
    <x v="6"/>
  </r>
  <r>
    <d v="1934-05-01T00:00:00"/>
    <n v="7626.56"/>
    <x v="16"/>
    <x v="7"/>
  </r>
  <r>
    <d v="1934-06-01T00:00:00"/>
    <n v="9001.1200000000008"/>
    <x v="16"/>
    <x v="8"/>
  </r>
  <r>
    <d v="1934-07-01T00:00:00"/>
    <n v="7860.61"/>
    <x v="16"/>
    <x v="9"/>
  </r>
  <r>
    <d v="1934-08-01T00:00:00"/>
    <n v="10038.49"/>
    <x v="16"/>
    <x v="10"/>
  </r>
  <r>
    <d v="1934-09-01T00:00:00"/>
    <n v="10336.02"/>
    <x v="16"/>
    <x v="11"/>
  </r>
  <r>
    <d v="1934-10-01T00:00:00"/>
    <n v="5121.3999999999996"/>
    <x v="17"/>
    <x v="0"/>
  </r>
  <r>
    <d v="1934-11-01T00:00:00"/>
    <n v="4811.97"/>
    <x v="17"/>
    <x v="1"/>
  </r>
  <r>
    <d v="1934-12-01T00:00:00"/>
    <n v="1529.28"/>
    <x v="17"/>
    <x v="2"/>
  </r>
  <r>
    <d v="1935-01-01T00:00:00"/>
    <n v="848.94"/>
    <x v="17"/>
    <x v="3"/>
  </r>
  <r>
    <d v="1935-02-01T00:00:00"/>
    <n v="962"/>
    <x v="17"/>
    <x v="4"/>
  </r>
  <r>
    <d v="1935-03-01T00:00:00"/>
    <n v="1543.16"/>
    <x v="17"/>
    <x v="5"/>
  </r>
  <r>
    <d v="1935-04-01T00:00:00"/>
    <n v="8084.75"/>
    <x v="17"/>
    <x v="6"/>
  </r>
  <r>
    <d v="1935-05-01T00:00:00"/>
    <n v="44989.75"/>
    <x v="17"/>
    <x v="7"/>
  </r>
  <r>
    <d v="1935-06-01T00:00:00"/>
    <n v="215132.39"/>
    <x v="17"/>
    <x v="8"/>
  </r>
  <r>
    <d v="1935-07-01T00:00:00"/>
    <n v="6313.48"/>
    <x v="17"/>
    <x v="9"/>
  </r>
  <r>
    <d v="1935-08-01T00:00:00"/>
    <n v="7582.92"/>
    <x v="17"/>
    <x v="10"/>
  </r>
  <r>
    <d v="1935-09-01T00:00:00"/>
    <n v="10800.16"/>
    <x v="17"/>
    <x v="11"/>
  </r>
  <r>
    <d v="1935-10-01T00:00:00"/>
    <n v="5250.32"/>
    <x v="18"/>
    <x v="0"/>
  </r>
  <r>
    <d v="1935-11-01T00:00:00"/>
    <n v="687.48"/>
    <x v="18"/>
    <x v="1"/>
  </r>
  <r>
    <d v="1935-12-01T00:00:00"/>
    <n v="573.23"/>
    <x v="18"/>
    <x v="2"/>
  </r>
  <r>
    <d v="1936-01-01T00:00:00"/>
    <n v="660.9"/>
    <x v="18"/>
    <x v="3"/>
  </r>
  <r>
    <d v="1936-02-01T00:00:00"/>
    <n v="856.87"/>
    <x v="18"/>
    <x v="4"/>
  </r>
  <r>
    <d v="1936-03-01T00:00:00"/>
    <n v="816.81"/>
    <x v="18"/>
    <x v="5"/>
  </r>
  <r>
    <d v="1936-04-01T00:00:00"/>
    <n v="6394.41"/>
    <x v="18"/>
    <x v="6"/>
  </r>
  <r>
    <d v="1936-05-01T00:00:00"/>
    <n v="9504.93"/>
    <x v="18"/>
    <x v="7"/>
  </r>
  <r>
    <d v="1936-06-01T00:00:00"/>
    <n v="9786.59"/>
    <x v="18"/>
    <x v="8"/>
  </r>
  <r>
    <d v="1936-07-01T00:00:00"/>
    <n v="11563.8"/>
    <x v="18"/>
    <x v="9"/>
  </r>
  <r>
    <d v="1936-08-01T00:00:00"/>
    <n v="17081.900000000001"/>
    <x v="18"/>
    <x v="10"/>
  </r>
  <r>
    <d v="1936-09-01T00:00:00"/>
    <n v="11353.55"/>
    <x v="18"/>
    <x v="11"/>
  </r>
  <r>
    <d v="1936-10-01T00:00:00"/>
    <n v="7079.11"/>
    <x v="19"/>
    <x v="0"/>
  </r>
  <r>
    <d v="1936-11-01T00:00:00"/>
    <n v="523.04999999999995"/>
    <x v="19"/>
    <x v="1"/>
  </r>
  <r>
    <d v="1936-12-01T00:00:00"/>
    <n v="573.42999999999995"/>
    <x v="19"/>
    <x v="2"/>
  </r>
  <r>
    <d v="1937-01-01T00:00:00"/>
    <n v="708.9"/>
    <x v="19"/>
    <x v="3"/>
  </r>
  <r>
    <d v="1937-02-01T00:00:00"/>
    <n v="702.36"/>
    <x v="19"/>
    <x v="4"/>
  </r>
  <r>
    <d v="1937-03-01T00:00:00"/>
    <n v="839.81"/>
    <x v="19"/>
    <x v="5"/>
  </r>
  <r>
    <d v="1937-04-01T00:00:00"/>
    <n v="7797.14"/>
    <x v="19"/>
    <x v="6"/>
  </r>
  <r>
    <d v="1937-05-01T00:00:00"/>
    <n v="11010.41"/>
    <x v="19"/>
    <x v="7"/>
  </r>
  <r>
    <d v="1937-06-01T00:00:00"/>
    <n v="9828.24"/>
    <x v="19"/>
    <x v="8"/>
  </r>
  <r>
    <d v="1937-07-01T00:00:00"/>
    <n v="10242.790000000001"/>
    <x v="19"/>
    <x v="9"/>
  </r>
  <r>
    <d v="1937-08-01T00:00:00"/>
    <n v="8362.44"/>
    <x v="19"/>
    <x v="10"/>
  </r>
  <r>
    <d v="1937-09-01T00:00:00"/>
    <n v="11434.88"/>
    <x v="19"/>
    <x v="11"/>
  </r>
  <r>
    <d v="1937-10-01T00:00:00"/>
    <n v="7527.38"/>
    <x v="20"/>
    <x v="0"/>
  </r>
  <r>
    <d v="1937-11-01T00:00:00"/>
    <n v="3770.63"/>
    <x v="20"/>
    <x v="1"/>
  </r>
  <r>
    <d v="1937-12-01T00:00:00"/>
    <n v="1310.7"/>
    <x v="20"/>
    <x v="2"/>
  </r>
  <r>
    <d v="1938-01-01T00:00:00"/>
    <n v="813.23"/>
    <x v="20"/>
    <x v="3"/>
  </r>
  <r>
    <d v="1938-02-01T00:00:00"/>
    <n v="622.41999999999996"/>
    <x v="20"/>
    <x v="4"/>
  </r>
  <r>
    <d v="1938-03-01T00:00:00"/>
    <n v="4526.3500000000004"/>
    <x v="20"/>
    <x v="5"/>
  </r>
  <r>
    <d v="1938-04-01T00:00:00"/>
    <n v="11863.31"/>
    <x v="20"/>
    <x v="6"/>
  </r>
  <r>
    <d v="1938-05-01T00:00:00"/>
    <n v="4603.7"/>
    <x v="20"/>
    <x v="7"/>
  </r>
  <r>
    <d v="1938-06-01T00:00:00"/>
    <n v="19571.2"/>
    <x v="20"/>
    <x v="8"/>
  </r>
  <r>
    <d v="1938-07-01T00:00:00"/>
    <n v="13668.3"/>
    <x v="20"/>
    <x v="9"/>
  </r>
  <r>
    <d v="1938-08-01T00:00:00"/>
    <n v="20723.61"/>
    <x v="20"/>
    <x v="10"/>
  </r>
  <r>
    <d v="1938-09-01T00:00:00"/>
    <n v="89416.18"/>
    <x v="20"/>
    <x v="11"/>
  </r>
  <r>
    <d v="1938-10-01T00:00:00"/>
    <n v="2423.84"/>
    <x v="21"/>
    <x v="0"/>
  </r>
  <r>
    <d v="1938-11-01T00:00:00"/>
    <n v="1207.95"/>
    <x v="21"/>
    <x v="1"/>
  </r>
  <r>
    <d v="1938-12-01T00:00:00"/>
    <n v="30879.13"/>
    <x v="21"/>
    <x v="2"/>
  </r>
  <r>
    <d v="1939-01-01T00:00:00"/>
    <n v="48813.93"/>
    <x v="21"/>
    <x v="3"/>
  </r>
  <r>
    <d v="1939-02-01T00:00:00"/>
    <n v="33858.339999999997"/>
    <x v="21"/>
    <x v="4"/>
  </r>
  <r>
    <d v="1939-03-01T00:00:00"/>
    <n v="137210.59"/>
    <x v="21"/>
    <x v="5"/>
  </r>
  <r>
    <d v="1939-04-01T00:00:00"/>
    <n v="81500.03"/>
    <x v="21"/>
    <x v="6"/>
  </r>
  <r>
    <d v="1939-05-01T00:00:00"/>
    <n v="8509.2099999999991"/>
    <x v="21"/>
    <x v="7"/>
  </r>
  <r>
    <d v="1939-06-01T00:00:00"/>
    <n v="11202.81"/>
    <x v="21"/>
    <x v="8"/>
  </r>
  <r>
    <d v="1939-07-01T00:00:00"/>
    <n v="8780.9500000000007"/>
    <x v="21"/>
    <x v="9"/>
  </r>
  <r>
    <d v="1939-08-01T00:00:00"/>
    <n v="9171.7000000000007"/>
    <x v="21"/>
    <x v="10"/>
  </r>
  <r>
    <d v="1939-09-01T00:00:00"/>
    <n v="9322.4500000000007"/>
    <x v="21"/>
    <x v="11"/>
  </r>
  <r>
    <d v="1939-10-01T00:00:00"/>
    <n v="8683.76"/>
    <x v="22"/>
    <x v="0"/>
  </r>
  <r>
    <d v="1939-11-01T00:00:00"/>
    <n v="5863.23"/>
    <x v="22"/>
    <x v="1"/>
  </r>
  <r>
    <d v="1939-12-01T00:00:00"/>
    <n v="5026.1899999999996"/>
    <x v="22"/>
    <x v="2"/>
  </r>
  <r>
    <d v="1940-01-01T00:00:00"/>
    <n v="1049.27"/>
    <x v="22"/>
    <x v="3"/>
  </r>
  <r>
    <d v="1940-02-01T00:00:00"/>
    <n v="912.41"/>
    <x v="22"/>
    <x v="4"/>
  </r>
  <r>
    <d v="1940-03-01T00:00:00"/>
    <n v="1096.8800000000001"/>
    <x v="22"/>
    <x v="5"/>
  </r>
  <r>
    <d v="1940-04-01T00:00:00"/>
    <n v="3173.6"/>
    <x v="22"/>
    <x v="6"/>
  </r>
  <r>
    <d v="1940-05-01T00:00:00"/>
    <n v="7529.37"/>
    <x v="22"/>
    <x v="7"/>
  </r>
  <r>
    <d v="1940-06-01T00:00:00"/>
    <n v="7418.29"/>
    <x v="22"/>
    <x v="8"/>
  </r>
  <r>
    <d v="1940-07-01T00:00:00"/>
    <n v="8372.35"/>
    <x v="22"/>
    <x v="9"/>
  </r>
  <r>
    <d v="1940-08-01T00:00:00"/>
    <n v="9048.73"/>
    <x v="22"/>
    <x v="10"/>
  </r>
  <r>
    <d v="1940-09-01T00:00:00"/>
    <n v="12537.7"/>
    <x v="22"/>
    <x v="11"/>
  </r>
  <r>
    <d v="1940-10-01T00:00:00"/>
    <n v="12083.48"/>
    <x v="23"/>
    <x v="0"/>
  </r>
  <r>
    <d v="1940-11-01T00:00:00"/>
    <n v="3847.99"/>
    <x v="23"/>
    <x v="1"/>
  </r>
  <r>
    <d v="1940-12-01T00:00:00"/>
    <n v="646.62"/>
    <x v="23"/>
    <x v="2"/>
  </r>
  <r>
    <d v="1941-01-01T00:00:00"/>
    <n v="581.76"/>
    <x v="23"/>
    <x v="3"/>
  </r>
  <r>
    <d v="1941-02-01T00:00:00"/>
    <n v="448.87"/>
    <x v="23"/>
    <x v="4"/>
  </r>
  <r>
    <d v="1941-03-01T00:00:00"/>
    <n v="1493.77"/>
    <x v="23"/>
    <x v="5"/>
  </r>
  <r>
    <d v="1941-04-01T00:00:00"/>
    <n v="2132.2600000000002"/>
    <x v="23"/>
    <x v="6"/>
  </r>
  <r>
    <d v="1941-05-01T00:00:00"/>
    <n v="16736.77"/>
    <x v="23"/>
    <x v="7"/>
  </r>
  <r>
    <d v="1941-06-01T00:00:00"/>
    <n v="13382.67"/>
    <x v="23"/>
    <x v="8"/>
  </r>
  <r>
    <d v="1941-07-01T00:00:00"/>
    <n v="11139.34"/>
    <x v="23"/>
    <x v="9"/>
  </r>
  <r>
    <d v="1941-08-01T00:00:00"/>
    <n v="14124.5"/>
    <x v="23"/>
    <x v="10"/>
  </r>
  <r>
    <d v="1941-09-01T00:00:00"/>
    <n v="11077.85"/>
    <x v="23"/>
    <x v="11"/>
  </r>
  <r>
    <d v="1941-10-01T00:00:00"/>
    <n v="1130.5899999999999"/>
    <x v="24"/>
    <x v="0"/>
  </r>
  <r>
    <d v="1941-11-01T00:00:00"/>
    <n v="956.05"/>
    <x v="24"/>
    <x v="1"/>
  </r>
  <r>
    <d v="1941-12-01T00:00:00"/>
    <n v="1922.01"/>
    <x v="24"/>
    <x v="2"/>
  </r>
  <r>
    <d v="1942-01-01T00:00:00"/>
    <n v="1892.26"/>
    <x v="24"/>
    <x v="3"/>
  </r>
  <r>
    <d v="1942-02-01T00:00:00"/>
    <n v="1939.86"/>
    <x v="24"/>
    <x v="4"/>
  </r>
  <r>
    <d v="1942-03-01T00:00:00"/>
    <n v="69864.820000000007"/>
    <x v="24"/>
    <x v="5"/>
  </r>
  <r>
    <d v="1942-04-01T00:00:00"/>
    <n v="199698.78"/>
    <x v="24"/>
    <x v="6"/>
  </r>
  <r>
    <d v="1942-05-01T00:00:00"/>
    <n v="460529.03"/>
    <x v="24"/>
    <x v="7"/>
  </r>
  <r>
    <d v="1942-06-01T00:00:00"/>
    <n v="245954"/>
    <x v="24"/>
    <x v="8"/>
  </r>
  <r>
    <d v="1942-07-01T00:00:00"/>
    <n v="15584.36"/>
    <x v="24"/>
    <x v="9"/>
  </r>
  <r>
    <d v="1942-08-01T00:00:00"/>
    <n v="11303.97"/>
    <x v="24"/>
    <x v="10"/>
  </r>
  <r>
    <d v="1942-09-01T00:00:00"/>
    <n v="18865.07"/>
    <x v="24"/>
    <x v="11"/>
  </r>
  <r>
    <d v="1942-10-01T00:00:00"/>
    <n v="6422.57"/>
    <x v="25"/>
    <x v="0"/>
  </r>
  <r>
    <d v="1942-11-01T00:00:00"/>
    <n v="1531.26"/>
    <x v="25"/>
    <x v="1"/>
  </r>
  <r>
    <d v="1942-12-01T00:00:00"/>
    <n v="25603.02"/>
    <x v="25"/>
    <x v="2"/>
  </r>
  <r>
    <d v="1943-01-01T00:00:00"/>
    <n v="37127.15"/>
    <x v="25"/>
    <x v="3"/>
  </r>
  <r>
    <d v="1943-02-01T00:00:00"/>
    <n v="9334.35"/>
    <x v="25"/>
    <x v="4"/>
  </r>
  <r>
    <d v="1943-03-01T00:00:00"/>
    <n v="29484.73"/>
    <x v="25"/>
    <x v="5"/>
  </r>
  <r>
    <d v="1943-04-01T00:00:00"/>
    <n v="11994.22"/>
    <x v="25"/>
    <x v="6"/>
  </r>
  <r>
    <d v="1943-05-01T00:00:00"/>
    <n v="35072.25"/>
    <x v="25"/>
    <x v="7"/>
  </r>
  <r>
    <d v="1943-06-01T00:00:00"/>
    <n v="45795.05"/>
    <x v="25"/>
    <x v="8"/>
  </r>
  <r>
    <d v="1943-07-01T00:00:00"/>
    <n v="10788.26"/>
    <x v="25"/>
    <x v="9"/>
  </r>
  <r>
    <d v="1943-08-01T00:00:00"/>
    <n v="10988.59"/>
    <x v="25"/>
    <x v="10"/>
  </r>
  <r>
    <d v="1943-09-01T00:00:00"/>
    <n v="12043.81"/>
    <x v="25"/>
    <x v="11"/>
  </r>
  <r>
    <d v="1943-10-01T00:00:00"/>
    <n v="10702.97"/>
    <x v="26"/>
    <x v="0"/>
  </r>
  <r>
    <d v="1943-11-01T00:00:00"/>
    <n v="1063.1600000000001"/>
    <x v="26"/>
    <x v="1"/>
  </r>
  <r>
    <d v="1943-12-01T00:00:00"/>
    <n v="942.16"/>
    <x v="26"/>
    <x v="2"/>
  </r>
  <r>
    <d v="1944-01-01T00:00:00"/>
    <n v="975.88"/>
    <x v="26"/>
    <x v="3"/>
  </r>
  <r>
    <d v="1944-02-01T00:00:00"/>
    <n v="5085.6899999999996"/>
    <x v="26"/>
    <x v="4"/>
  </r>
  <r>
    <d v="1944-03-01T00:00:00"/>
    <n v="1200.02"/>
    <x v="26"/>
    <x v="5"/>
  </r>
  <r>
    <d v="1944-04-01T00:00:00"/>
    <n v="16988.68"/>
    <x v="26"/>
    <x v="6"/>
  </r>
  <r>
    <d v="1944-05-01T00:00:00"/>
    <n v="99163.1"/>
    <x v="26"/>
    <x v="7"/>
  </r>
  <r>
    <d v="1944-06-01T00:00:00"/>
    <n v="15909.65"/>
    <x v="26"/>
    <x v="8"/>
  </r>
  <r>
    <d v="1944-07-01T00:00:00"/>
    <n v="9241.1299999999992"/>
    <x v="26"/>
    <x v="9"/>
  </r>
  <r>
    <d v="1944-08-01T00:00:00"/>
    <n v="10627.59"/>
    <x v="26"/>
    <x v="10"/>
  </r>
  <r>
    <d v="1944-09-01T00:00:00"/>
    <n v="9116.17"/>
    <x v="26"/>
    <x v="11"/>
  </r>
  <r>
    <d v="1944-10-01T00:00:00"/>
    <n v="3784.52"/>
    <x v="27"/>
    <x v="0"/>
  </r>
  <r>
    <d v="1944-11-01T00:00:00"/>
    <n v="1471.76"/>
    <x v="27"/>
    <x v="1"/>
  </r>
  <r>
    <d v="1944-12-01T00:00:00"/>
    <n v="1134.56"/>
    <x v="27"/>
    <x v="2"/>
  </r>
  <r>
    <d v="1945-01-01T00:00:00"/>
    <n v="1757.38"/>
    <x v="27"/>
    <x v="3"/>
  </r>
  <r>
    <d v="1945-02-01T00:00:00"/>
    <n v="965.96"/>
    <x v="27"/>
    <x v="4"/>
  </r>
  <r>
    <d v="1945-03-01T00:00:00"/>
    <n v="924.31"/>
    <x v="27"/>
    <x v="5"/>
  </r>
  <r>
    <d v="1945-04-01T00:00:00"/>
    <n v="1071.0899999999999"/>
    <x v="27"/>
    <x v="6"/>
  </r>
  <r>
    <d v="1945-05-01T00:00:00"/>
    <n v="5771.98"/>
    <x v="27"/>
    <x v="7"/>
  </r>
  <r>
    <d v="1945-06-01T00:00:00"/>
    <n v="15586.34"/>
    <x v="27"/>
    <x v="8"/>
  </r>
  <r>
    <d v="1945-07-01T00:00:00"/>
    <n v="12519.85"/>
    <x v="27"/>
    <x v="9"/>
  </r>
  <r>
    <d v="1945-08-01T00:00:00"/>
    <n v="40512.99"/>
    <x v="27"/>
    <x v="10"/>
  </r>
  <r>
    <d v="1945-09-01T00:00:00"/>
    <n v="6868.86"/>
    <x v="27"/>
    <x v="11"/>
  </r>
  <r>
    <d v="1945-10-01T00:00:00"/>
    <n v="5486.36"/>
    <x v="28"/>
    <x v="0"/>
  </r>
  <r>
    <d v="1945-11-01T00:00:00"/>
    <n v="2987.15"/>
    <x v="28"/>
    <x v="1"/>
  </r>
  <r>
    <d v="1945-12-01T00:00:00"/>
    <n v="28272.81"/>
    <x v="28"/>
    <x v="2"/>
  </r>
  <r>
    <d v="1946-01-01T00:00:00"/>
    <n v="31803.439999999999"/>
    <x v="28"/>
    <x v="3"/>
  </r>
  <r>
    <d v="1946-02-01T00:00:00"/>
    <n v="14652.11"/>
    <x v="28"/>
    <x v="4"/>
  </r>
  <r>
    <d v="1946-03-01T00:00:00"/>
    <n v="16913.3"/>
    <x v="28"/>
    <x v="5"/>
  </r>
  <r>
    <d v="1946-04-01T00:00:00"/>
    <n v="7658.29"/>
    <x v="28"/>
    <x v="6"/>
  </r>
  <r>
    <d v="1946-05-01T00:00:00"/>
    <n v="12208.44"/>
    <x v="28"/>
    <x v="7"/>
  </r>
  <r>
    <d v="1946-06-01T00:00:00"/>
    <n v="8536.98"/>
    <x v="28"/>
    <x v="8"/>
  </r>
  <r>
    <d v="1946-07-01T00:00:00"/>
    <n v="10044.44"/>
    <x v="28"/>
    <x v="9"/>
  </r>
  <r>
    <d v="1946-08-01T00:00:00"/>
    <n v="9247.08"/>
    <x v="28"/>
    <x v="10"/>
  </r>
  <r>
    <d v="1946-09-01T00:00:00"/>
    <n v="7874.5"/>
    <x v="28"/>
    <x v="11"/>
  </r>
  <r>
    <d v="1946-10-01T00:00:00"/>
    <n v="1342.83"/>
    <x v="29"/>
    <x v="0"/>
  </r>
  <r>
    <d v="1946-11-01T00:00:00"/>
    <n v="1390.43"/>
    <x v="29"/>
    <x v="1"/>
  </r>
  <r>
    <d v="1946-12-01T00:00:00"/>
    <n v="1703.83"/>
    <x v="29"/>
    <x v="2"/>
  </r>
  <r>
    <d v="1947-01-01T00:00:00"/>
    <n v="6617.15"/>
    <x v="29"/>
    <x v="3"/>
  </r>
  <r>
    <d v="1947-02-01T00:00:00"/>
    <n v="4776.2700000000004"/>
    <x v="29"/>
    <x v="4"/>
  </r>
  <r>
    <d v="1947-03-01T00:00:00"/>
    <n v="28600.09"/>
    <x v="29"/>
    <x v="5"/>
  </r>
  <r>
    <d v="1947-04-01T00:00:00"/>
    <n v="10605.77"/>
    <x v="29"/>
    <x v="6"/>
  </r>
  <r>
    <d v="1947-05-01T00:00:00"/>
    <n v="41588.04"/>
    <x v="29"/>
    <x v="7"/>
  </r>
  <r>
    <d v="1947-06-01T00:00:00"/>
    <n v="271084.94"/>
    <x v="29"/>
    <x v="8"/>
  </r>
  <r>
    <d v="1947-07-01T00:00:00"/>
    <n v="78675.53"/>
    <x v="29"/>
    <x v="9"/>
  </r>
  <r>
    <d v="1947-08-01T00:00:00"/>
    <n v="17292.150000000001"/>
    <x v="29"/>
    <x v="10"/>
  </r>
  <r>
    <d v="1947-09-01T00:00:00"/>
    <n v="14534.89"/>
    <x v="29"/>
    <x v="11"/>
  </r>
  <r>
    <d v="1947-10-01T00:00:00"/>
    <n v="8661.94"/>
    <x v="30"/>
    <x v="0"/>
  </r>
  <r>
    <d v="1947-11-01T00:00:00"/>
    <n v="8150.2"/>
    <x v="30"/>
    <x v="1"/>
  </r>
  <r>
    <d v="1947-12-01T00:00:00"/>
    <n v="10472.879999999999"/>
    <x v="30"/>
    <x v="2"/>
  </r>
  <r>
    <d v="1948-01-01T00:00:00"/>
    <n v="14907.99"/>
    <x v="30"/>
    <x v="3"/>
  </r>
  <r>
    <d v="1948-02-01T00:00:00"/>
    <n v="61210.81"/>
    <x v="30"/>
    <x v="4"/>
  </r>
  <r>
    <d v="1948-03-01T00:00:00"/>
    <n v="87055.81"/>
    <x v="30"/>
    <x v="5"/>
  </r>
  <r>
    <d v="1948-04-01T00:00:00"/>
    <n v="47219.199999999997"/>
    <x v="30"/>
    <x v="6"/>
  </r>
  <r>
    <d v="1948-05-01T00:00:00"/>
    <n v="48004.67"/>
    <x v="30"/>
    <x v="7"/>
  </r>
  <r>
    <d v="1948-06-01T00:00:00"/>
    <n v="31785.59"/>
    <x v="30"/>
    <x v="8"/>
  </r>
  <r>
    <d v="1948-07-01T00:00:00"/>
    <n v="9413.69"/>
    <x v="30"/>
    <x v="9"/>
  </r>
  <r>
    <d v="1948-08-01T00:00:00"/>
    <n v="10861.65"/>
    <x v="30"/>
    <x v="10"/>
  </r>
  <r>
    <d v="1948-09-01T00:00:00"/>
    <n v="12414.73"/>
    <x v="30"/>
    <x v="11"/>
  </r>
  <r>
    <d v="1948-10-01T00:00:00"/>
    <n v="5712.48"/>
    <x v="31"/>
    <x v="0"/>
  </r>
  <r>
    <d v="1948-11-01T00:00:00"/>
    <n v="872.74"/>
    <x v="31"/>
    <x v="1"/>
  </r>
  <r>
    <d v="1948-12-01T00:00:00"/>
    <n v="1436.05"/>
    <x v="31"/>
    <x v="2"/>
  </r>
  <r>
    <d v="1949-01-01T00:00:00"/>
    <n v="29792.17"/>
    <x v="31"/>
    <x v="3"/>
  </r>
  <r>
    <d v="1949-02-01T00:00:00"/>
    <n v="21766.93"/>
    <x v="31"/>
    <x v="4"/>
  </r>
  <r>
    <d v="1949-03-01T00:00:00"/>
    <n v="1582.83"/>
    <x v="31"/>
    <x v="5"/>
  </r>
  <r>
    <d v="1949-04-01T00:00:00"/>
    <n v="2638.05"/>
    <x v="31"/>
    <x v="6"/>
  </r>
  <r>
    <d v="1949-05-01T00:00:00"/>
    <n v="12014.06"/>
    <x v="31"/>
    <x v="7"/>
  </r>
  <r>
    <d v="1949-06-01T00:00:00"/>
    <n v="377618.72"/>
    <x v="31"/>
    <x v="8"/>
  </r>
  <r>
    <d v="1949-07-01T00:00:00"/>
    <n v="35034.559999999998"/>
    <x v="31"/>
    <x v="9"/>
  </r>
  <r>
    <d v="1949-08-01T00:00:00"/>
    <n v="12135.05"/>
    <x v="31"/>
    <x v="10"/>
  </r>
  <r>
    <d v="1949-09-01T00:00:00"/>
    <n v="12970.11"/>
    <x v="31"/>
    <x v="11"/>
  </r>
  <r>
    <d v="1949-10-01T00:00:00"/>
    <n v="3133.93"/>
    <x v="32"/>
    <x v="0"/>
  </r>
  <r>
    <d v="1949-11-01T00:00:00"/>
    <n v="1239.69"/>
    <x v="32"/>
    <x v="1"/>
  </r>
  <r>
    <d v="1949-12-01T00:00:00"/>
    <n v="983.82"/>
    <x v="32"/>
    <x v="2"/>
  </r>
  <r>
    <d v="1950-01-01T00:00:00"/>
    <n v="944.15"/>
    <x v="32"/>
    <x v="3"/>
  </r>
  <r>
    <d v="1950-02-01T00:00:00"/>
    <n v="4690.9799999999996"/>
    <x v="32"/>
    <x v="4"/>
  </r>
  <r>
    <d v="1950-03-01T00:00:00"/>
    <n v="14513.27"/>
    <x v="32"/>
    <x v="5"/>
  </r>
  <r>
    <d v="1950-04-01T00:00:00"/>
    <n v="9165.75"/>
    <x v="32"/>
    <x v="6"/>
  </r>
  <r>
    <d v="1950-05-01T00:00:00"/>
    <n v="12912.58"/>
    <x v="32"/>
    <x v="7"/>
  </r>
  <r>
    <d v="1950-06-01T00:00:00"/>
    <n v="13227.96"/>
    <x v="32"/>
    <x v="8"/>
  </r>
  <r>
    <d v="1950-07-01T00:00:00"/>
    <n v="9760.7999999999993"/>
    <x v="32"/>
    <x v="9"/>
  </r>
  <r>
    <d v="1950-08-01T00:00:00"/>
    <n v="8485.41"/>
    <x v="32"/>
    <x v="10"/>
  </r>
  <r>
    <d v="1950-09-01T00:00:00"/>
    <n v="8521.1200000000008"/>
    <x v="32"/>
    <x v="11"/>
  </r>
  <r>
    <d v="1950-10-01T00:00:00"/>
    <n v="2814.59"/>
    <x v="33"/>
    <x v="0"/>
  </r>
  <r>
    <d v="1950-11-01T00:00:00"/>
    <n v="1315.06"/>
    <x v="33"/>
    <x v="1"/>
  </r>
  <r>
    <d v="1950-12-01T00:00:00"/>
    <n v="844.97"/>
    <x v="33"/>
    <x v="2"/>
  </r>
  <r>
    <d v="1951-01-01T00:00:00"/>
    <n v="868.77"/>
    <x v="33"/>
    <x v="3"/>
  </r>
  <r>
    <d v="1951-02-01T00:00:00"/>
    <n v="1150.43"/>
    <x v="33"/>
    <x v="4"/>
  </r>
  <r>
    <d v="1951-03-01T00:00:00"/>
    <n v="857.47"/>
    <x v="33"/>
    <x v="5"/>
  </r>
  <r>
    <d v="1951-04-01T00:00:00"/>
    <n v="7719.78"/>
    <x v="33"/>
    <x v="6"/>
  </r>
  <r>
    <d v="1951-05-01T00:00:00"/>
    <n v="11637.19"/>
    <x v="33"/>
    <x v="7"/>
  </r>
  <r>
    <d v="1951-06-01T00:00:00"/>
    <n v="9078.48"/>
    <x v="33"/>
    <x v="8"/>
  </r>
  <r>
    <d v="1951-07-01T00:00:00"/>
    <n v="9475.18"/>
    <x v="33"/>
    <x v="9"/>
  </r>
  <r>
    <d v="1951-08-01T00:00:00"/>
    <n v="51985.55"/>
    <x v="33"/>
    <x v="10"/>
  </r>
  <r>
    <d v="1951-09-01T00:00:00"/>
    <n v="17964.560000000001"/>
    <x v="33"/>
    <x v="11"/>
  </r>
  <r>
    <d v="1951-10-01T00:00:00"/>
    <n v="1297.21"/>
    <x v="34"/>
    <x v="0"/>
  </r>
  <r>
    <d v="1951-11-01T00:00:00"/>
    <n v="1113.1400000000001"/>
    <x v="34"/>
    <x v="1"/>
  </r>
  <r>
    <d v="1951-12-01T00:00:00"/>
    <n v="610.32000000000005"/>
    <x v="34"/>
    <x v="2"/>
  </r>
  <r>
    <d v="1952-01-01T00:00:00"/>
    <n v="3072.84"/>
    <x v="34"/>
    <x v="3"/>
  </r>
  <r>
    <d v="1952-02-01T00:00:00"/>
    <n v="17498.439999999999"/>
    <x v="34"/>
    <x v="4"/>
  </r>
  <r>
    <d v="1952-03-01T00:00:00"/>
    <n v="29952.83"/>
    <x v="34"/>
    <x v="5"/>
  </r>
  <r>
    <d v="1952-04-01T00:00:00"/>
    <n v="17335.79"/>
    <x v="34"/>
    <x v="6"/>
  </r>
  <r>
    <d v="1952-05-01T00:00:00"/>
    <n v="59413.760000000002"/>
    <x v="34"/>
    <x v="7"/>
  </r>
  <r>
    <d v="1952-06-01T00:00:00"/>
    <n v="51442.07"/>
    <x v="34"/>
    <x v="8"/>
  </r>
  <r>
    <d v="1952-07-01T00:00:00"/>
    <n v="10790.24"/>
    <x v="34"/>
    <x v="9"/>
  </r>
  <r>
    <d v="1952-08-01T00:00:00"/>
    <n v="18264.07"/>
    <x v="34"/>
    <x v="10"/>
  </r>
  <r>
    <d v="1952-09-01T00:00:00"/>
    <n v="10528.42"/>
    <x v="34"/>
    <x v="11"/>
  </r>
  <r>
    <d v="1952-10-01T00:00:00"/>
    <n v="5278.09"/>
    <x v="35"/>
    <x v="0"/>
  </r>
  <r>
    <d v="1952-11-01T00:00:00"/>
    <n v="850.13"/>
    <x v="35"/>
    <x v="1"/>
  </r>
  <r>
    <d v="1952-12-01T00:00:00"/>
    <n v="2072.16"/>
    <x v="35"/>
    <x v="2"/>
  </r>
  <r>
    <d v="1953-01-01T00:00:00"/>
    <n v="2499.61"/>
    <x v="35"/>
    <x v="3"/>
  </r>
  <r>
    <d v="1953-02-01T00:00:00"/>
    <n v="2753.89"/>
    <x v="35"/>
    <x v="4"/>
  </r>
  <r>
    <d v="1953-03-01T00:00:00"/>
    <n v="875.91"/>
    <x v="35"/>
    <x v="5"/>
  </r>
  <r>
    <d v="1953-04-01T00:00:00"/>
    <n v="10708.92"/>
    <x v="35"/>
    <x v="6"/>
  </r>
  <r>
    <d v="1953-05-01T00:00:00"/>
    <n v="10153.540000000001"/>
    <x v="35"/>
    <x v="7"/>
  </r>
  <r>
    <d v="1953-06-01T00:00:00"/>
    <n v="16288.5"/>
    <x v="35"/>
    <x v="8"/>
  </r>
  <r>
    <d v="1953-07-01T00:00:00"/>
    <n v="9058.64"/>
    <x v="35"/>
    <x v="9"/>
  </r>
  <r>
    <d v="1953-08-01T00:00:00"/>
    <n v="11264.3"/>
    <x v="35"/>
    <x v="10"/>
  </r>
  <r>
    <d v="1953-09-01T00:00:00"/>
    <n v="9977"/>
    <x v="35"/>
    <x v="11"/>
  </r>
  <r>
    <d v="1953-10-01T00:00:00"/>
    <n v="9522.7800000000007"/>
    <x v="36"/>
    <x v="0"/>
  </r>
  <r>
    <d v="1953-11-01T00:00:00"/>
    <n v="761.07"/>
    <x v="36"/>
    <x v="1"/>
  </r>
  <r>
    <d v="1953-12-01T00:00:00"/>
    <n v="711.28"/>
    <x v="36"/>
    <x v="2"/>
  </r>
  <r>
    <d v="1954-01-01T00:00:00"/>
    <n v="621.42999999999995"/>
    <x v="36"/>
    <x v="3"/>
  </r>
  <r>
    <d v="1954-02-01T00:00:00"/>
    <n v="475.05"/>
    <x v="36"/>
    <x v="4"/>
  </r>
  <r>
    <d v="1954-03-01T00:00:00"/>
    <n v="907.85"/>
    <x v="36"/>
    <x v="5"/>
  </r>
  <r>
    <d v="1954-04-01T00:00:00"/>
    <n v="5424.87"/>
    <x v="36"/>
    <x v="6"/>
  </r>
  <r>
    <d v="1954-05-01T00:00:00"/>
    <n v="9122.1200000000008"/>
    <x v="36"/>
    <x v="7"/>
  </r>
  <r>
    <d v="1954-06-01T00:00:00"/>
    <n v="7142.58"/>
    <x v="36"/>
    <x v="8"/>
  </r>
  <r>
    <d v="1954-07-01T00:00:00"/>
    <n v="7969.7"/>
    <x v="36"/>
    <x v="9"/>
  </r>
  <r>
    <d v="1954-08-01T00:00:00"/>
    <n v="8588.5499999999993"/>
    <x v="36"/>
    <x v="10"/>
  </r>
  <r>
    <d v="1954-09-01T00:00:00"/>
    <n v="8707.57"/>
    <x v="36"/>
    <x v="11"/>
  </r>
  <r>
    <d v="1954-10-01T00:00:00"/>
    <n v="8697.65"/>
    <x v="37"/>
    <x v="0"/>
  </r>
  <r>
    <d v="1954-11-01T00:00:00"/>
    <n v="1718.9"/>
    <x v="37"/>
    <x v="1"/>
  </r>
  <r>
    <d v="1954-12-01T00:00:00"/>
    <n v="552.6"/>
    <x v="37"/>
    <x v="2"/>
  </r>
  <r>
    <d v="1955-01-01T00:00:00"/>
    <n v="612.9"/>
    <x v="37"/>
    <x v="3"/>
  </r>
  <r>
    <d v="1955-02-01T00:00:00"/>
    <n v="820.38"/>
    <x v="37"/>
    <x v="4"/>
  </r>
  <r>
    <d v="1955-03-01T00:00:00"/>
    <n v="618.85"/>
    <x v="37"/>
    <x v="5"/>
  </r>
  <r>
    <d v="1955-04-01T00:00:00"/>
    <n v="7589.47"/>
    <x v="37"/>
    <x v="6"/>
  </r>
  <r>
    <d v="1955-05-01T00:00:00"/>
    <n v="7245.73"/>
    <x v="37"/>
    <x v="7"/>
  </r>
  <r>
    <d v="1955-06-01T00:00:00"/>
    <n v="8227.56"/>
    <x v="37"/>
    <x v="8"/>
  </r>
  <r>
    <d v="1955-07-01T00:00:00"/>
    <n v="9084.43"/>
    <x v="37"/>
    <x v="9"/>
  </r>
  <r>
    <d v="1955-08-01T00:00:00"/>
    <n v="14826.66"/>
    <x v="37"/>
    <x v="10"/>
  </r>
  <r>
    <d v="1955-09-01T00:00:00"/>
    <n v="10669.25"/>
    <x v="37"/>
    <x v="11"/>
  </r>
  <r>
    <d v="1955-10-01T00:00:00"/>
    <n v="10502.63"/>
    <x v="38"/>
    <x v="0"/>
  </r>
  <r>
    <d v="1955-11-01T00:00:00"/>
    <n v="1449.15"/>
    <x v="38"/>
    <x v="1"/>
  </r>
  <r>
    <d v="1955-12-01T00:00:00"/>
    <n v="337.39"/>
    <x v="38"/>
    <x v="2"/>
  </r>
  <r>
    <d v="1956-01-01T00:00:00"/>
    <n v="433.2"/>
    <x v="38"/>
    <x v="3"/>
  </r>
  <r>
    <d v="1956-02-01T00:00:00"/>
    <n v="520.66999999999996"/>
    <x v="38"/>
    <x v="4"/>
  </r>
  <r>
    <d v="1956-03-01T00:00:00"/>
    <n v="439.35"/>
    <x v="38"/>
    <x v="5"/>
  </r>
  <r>
    <d v="1956-04-01T00:00:00"/>
    <n v="9098.31"/>
    <x v="38"/>
    <x v="6"/>
  </r>
  <r>
    <d v="1956-05-01T00:00:00"/>
    <n v="10131.719999999999"/>
    <x v="38"/>
    <x v="7"/>
  </r>
  <r>
    <d v="1956-06-01T00:00:00"/>
    <n v="15415.76"/>
    <x v="38"/>
    <x v="8"/>
  </r>
  <r>
    <d v="1956-07-01T00:00:00"/>
    <n v="9463.2800000000007"/>
    <x v="38"/>
    <x v="9"/>
  </r>
  <r>
    <d v="1956-08-01T00:00:00"/>
    <n v="12789.61"/>
    <x v="38"/>
    <x v="10"/>
  </r>
  <r>
    <d v="1956-09-01T00:00:00"/>
    <n v="9016.99"/>
    <x v="38"/>
    <x v="11"/>
  </r>
  <r>
    <d v="1956-10-01T00:00:00"/>
    <n v="8773.02"/>
    <x v="39"/>
    <x v="0"/>
  </r>
  <r>
    <d v="1956-11-01T00:00:00"/>
    <n v="6168.69"/>
    <x v="39"/>
    <x v="1"/>
  </r>
  <r>
    <d v="1956-12-01T00:00:00"/>
    <n v="4597.75"/>
    <x v="39"/>
    <x v="2"/>
  </r>
  <r>
    <d v="1957-01-01T00:00:00"/>
    <n v="6144.88"/>
    <x v="39"/>
    <x v="3"/>
  </r>
  <r>
    <d v="1957-02-01T00:00:00"/>
    <n v="1246.6300000000001"/>
    <x v="39"/>
    <x v="4"/>
  </r>
  <r>
    <d v="1957-03-01T00:00:00"/>
    <n v="4228.82"/>
    <x v="39"/>
    <x v="5"/>
  </r>
  <r>
    <d v="1957-04-01T00:00:00"/>
    <n v="863.22"/>
    <x v="39"/>
    <x v="6"/>
  </r>
  <r>
    <d v="1957-05-01T00:00:00"/>
    <n v="148716.88"/>
    <x v="39"/>
    <x v="7"/>
  </r>
  <r>
    <d v="1957-06-01T00:00:00"/>
    <n v="113150.74"/>
    <x v="39"/>
    <x v="8"/>
  </r>
  <r>
    <d v="1957-07-01T00:00:00"/>
    <n v="33905.949999999997"/>
    <x v="39"/>
    <x v="9"/>
  </r>
  <r>
    <d v="1957-08-01T00:00:00"/>
    <n v="28459.26"/>
    <x v="39"/>
    <x v="10"/>
  </r>
  <r>
    <d v="1957-09-01T00:00:00"/>
    <n v="19793.349999999999"/>
    <x v="39"/>
    <x v="11"/>
  </r>
  <r>
    <d v="1957-10-01T00:00:00"/>
    <n v="3322.36"/>
    <x v="40"/>
    <x v="0"/>
  </r>
  <r>
    <d v="1957-11-01T00:00:00"/>
    <n v="2388.13"/>
    <x v="40"/>
    <x v="1"/>
  </r>
  <r>
    <d v="1957-12-01T00:00:00"/>
    <n v="11073.88"/>
    <x v="40"/>
    <x v="2"/>
  </r>
  <r>
    <d v="1958-01-01T00:00:00"/>
    <n v="47336.23"/>
    <x v="40"/>
    <x v="3"/>
  </r>
  <r>
    <d v="1958-02-01T00:00:00"/>
    <n v="25039.7"/>
    <x v="40"/>
    <x v="4"/>
  </r>
  <r>
    <d v="1958-03-01T00:00:00"/>
    <n v="38047.5"/>
    <x v="40"/>
    <x v="5"/>
  </r>
  <r>
    <d v="1958-04-01T00:00:00"/>
    <n v="47106.14"/>
    <x v="40"/>
    <x v="6"/>
  </r>
  <r>
    <d v="1958-05-01T00:00:00"/>
    <n v="315277.31"/>
    <x v="40"/>
    <x v="7"/>
  </r>
  <r>
    <d v="1958-06-01T00:00:00"/>
    <n v="80504.31"/>
    <x v="40"/>
    <x v="8"/>
  </r>
  <r>
    <d v="1958-07-01T00:00:00"/>
    <n v="14828.65"/>
    <x v="40"/>
    <x v="9"/>
  </r>
  <r>
    <d v="1958-08-01T00:00:00"/>
    <n v="10086.1"/>
    <x v="40"/>
    <x v="10"/>
  </r>
  <r>
    <d v="1958-09-01T00:00:00"/>
    <n v="13293.42"/>
    <x v="40"/>
    <x v="11"/>
  </r>
  <r>
    <d v="1958-10-01T00:00:00"/>
    <n v="1538.01"/>
    <x v="41"/>
    <x v="0"/>
  </r>
  <r>
    <d v="1958-11-01T00:00:00"/>
    <n v="822.56"/>
    <x v="41"/>
    <x v="1"/>
  </r>
  <r>
    <d v="1958-12-01T00:00:00"/>
    <n v="952.08"/>
    <x v="41"/>
    <x v="2"/>
  </r>
  <r>
    <d v="1959-01-01T00:00:00"/>
    <n v="1061.17"/>
    <x v="41"/>
    <x v="3"/>
  </r>
  <r>
    <d v="1959-02-01T00:00:00"/>
    <n v="1144.48"/>
    <x v="41"/>
    <x v="4"/>
  </r>
  <r>
    <d v="1959-03-01T00:00:00"/>
    <n v="14733.44"/>
    <x v="41"/>
    <x v="5"/>
  </r>
  <r>
    <d v="1959-04-01T00:00:00"/>
    <n v="53463.26"/>
    <x v="41"/>
    <x v="6"/>
  </r>
  <r>
    <d v="1959-05-01T00:00:00"/>
    <n v="48970.63"/>
    <x v="41"/>
    <x v="7"/>
  </r>
  <r>
    <d v="1959-06-01T00:00:00"/>
    <n v="16088.17"/>
    <x v="41"/>
    <x v="8"/>
  </r>
  <r>
    <d v="1959-07-01T00:00:00"/>
    <n v="7773.34"/>
    <x v="41"/>
    <x v="9"/>
  </r>
  <r>
    <d v="1959-08-01T00:00:00"/>
    <n v="9770.7199999999993"/>
    <x v="41"/>
    <x v="10"/>
  </r>
  <r>
    <d v="1959-09-01T00:00:00"/>
    <n v="16282.55"/>
    <x v="41"/>
    <x v="11"/>
  </r>
  <r>
    <d v="1959-10-01T00:00:00"/>
    <n v="4391.47"/>
    <x v="42"/>
    <x v="0"/>
  </r>
  <r>
    <d v="1959-11-01T00:00:00"/>
    <n v="942.16"/>
    <x v="42"/>
    <x v="1"/>
  </r>
  <r>
    <d v="1959-12-01T00:00:00"/>
    <n v="767.61"/>
    <x v="42"/>
    <x v="2"/>
  </r>
  <r>
    <d v="1960-01-01T00:00:00"/>
    <n v="3891.63"/>
    <x v="42"/>
    <x v="3"/>
  </r>
  <r>
    <d v="1960-02-01T00:00:00"/>
    <n v="7749.53"/>
    <x v="42"/>
    <x v="4"/>
  </r>
  <r>
    <d v="1960-03-01T00:00:00"/>
    <n v="32999.49"/>
    <x v="42"/>
    <x v="5"/>
  </r>
  <r>
    <d v="1960-04-01T00:00:00"/>
    <n v="28383.88"/>
    <x v="42"/>
    <x v="6"/>
  </r>
  <r>
    <d v="1960-05-01T00:00:00"/>
    <n v="25795.42"/>
    <x v="42"/>
    <x v="7"/>
  </r>
  <r>
    <d v="1960-06-01T00:00:00"/>
    <n v="14913.94"/>
    <x v="42"/>
    <x v="8"/>
  </r>
  <r>
    <d v="1960-07-01T00:00:00"/>
    <n v="6860.93"/>
    <x v="42"/>
    <x v="9"/>
  </r>
  <r>
    <d v="1960-08-01T00:00:00"/>
    <n v="7892.35"/>
    <x v="42"/>
    <x v="10"/>
  </r>
  <r>
    <d v="1960-09-01T00:00:00"/>
    <n v="12053.73"/>
    <x v="42"/>
    <x v="11"/>
  </r>
  <r>
    <d v="1960-10-01T00:00:00"/>
    <n v="5236.4399999999996"/>
    <x v="43"/>
    <x v="0"/>
  </r>
  <r>
    <d v="1960-11-01T00:00:00"/>
    <n v="677.17"/>
    <x v="43"/>
    <x v="1"/>
  </r>
  <r>
    <d v="1960-12-01T00:00:00"/>
    <n v="689.46"/>
    <x v="43"/>
    <x v="2"/>
  </r>
  <r>
    <d v="1961-01-01T00:00:00"/>
    <n v="829.1"/>
    <x v="43"/>
    <x v="3"/>
  </r>
  <r>
    <d v="1961-02-01T00:00:00"/>
    <n v="837.04"/>
    <x v="43"/>
    <x v="4"/>
  </r>
  <r>
    <d v="1961-03-01T00:00:00"/>
    <n v="1553.08"/>
    <x v="43"/>
    <x v="5"/>
  </r>
  <r>
    <d v="1961-04-01T00:00:00"/>
    <n v="4819.8999999999996"/>
    <x v="43"/>
    <x v="6"/>
  </r>
  <r>
    <d v="1961-05-01T00:00:00"/>
    <n v="58437.88"/>
    <x v="43"/>
    <x v="7"/>
  </r>
  <r>
    <d v="1961-06-01T00:00:00"/>
    <n v="182920.36"/>
    <x v="43"/>
    <x v="8"/>
  </r>
  <r>
    <d v="1961-07-01T00:00:00"/>
    <n v="14170.12"/>
    <x v="43"/>
    <x v="9"/>
  </r>
  <r>
    <d v="1961-08-01T00:00:00"/>
    <n v="14640.21"/>
    <x v="43"/>
    <x v="10"/>
  </r>
  <r>
    <d v="1961-09-01T00:00:00"/>
    <n v="22552.39"/>
    <x v="43"/>
    <x v="11"/>
  </r>
  <r>
    <d v="1961-10-01T00:00:00"/>
    <n v="75388.87"/>
    <x v="44"/>
    <x v="0"/>
  </r>
  <r>
    <d v="1961-11-01T00:00:00"/>
    <n v="65237.32"/>
    <x v="44"/>
    <x v="1"/>
  </r>
  <r>
    <d v="1961-12-01T00:00:00"/>
    <n v="69073.41"/>
    <x v="44"/>
    <x v="2"/>
  </r>
  <r>
    <d v="1962-01-01T00:00:00"/>
    <n v="65729.23"/>
    <x v="44"/>
    <x v="3"/>
  </r>
  <r>
    <d v="1962-02-01T00:00:00"/>
    <n v="68561.66"/>
    <x v="44"/>
    <x v="4"/>
  </r>
  <r>
    <d v="1962-03-01T00:00:00"/>
    <n v="56724.13"/>
    <x v="44"/>
    <x v="5"/>
  </r>
  <r>
    <d v="1962-04-01T00:00:00"/>
    <n v="36030.28"/>
    <x v="44"/>
    <x v="6"/>
  </r>
  <r>
    <d v="1962-05-01T00:00:00"/>
    <n v="12329.44"/>
    <x v="44"/>
    <x v="7"/>
  </r>
  <r>
    <d v="1962-06-01T00:00:00"/>
    <n v="24767.96"/>
    <x v="44"/>
    <x v="8"/>
  </r>
  <r>
    <d v="1962-07-01T00:00:00"/>
    <n v="23397.37"/>
    <x v="44"/>
    <x v="9"/>
  </r>
  <r>
    <d v="1962-08-01T00:00:00"/>
    <n v="22010.9"/>
    <x v="44"/>
    <x v="10"/>
  </r>
  <r>
    <d v="1962-09-01T00:00:00"/>
    <n v="19787.400000000001"/>
    <x v="44"/>
    <x v="11"/>
  </r>
  <r>
    <d v="1962-10-01T00:00:00"/>
    <n v="3084.34"/>
    <x v="45"/>
    <x v="0"/>
  </r>
  <r>
    <d v="1962-11-01T00:00:00"/>
    <n v="1023.49"/>
    <x v="45"/>
    <x v="1"/>
  </r>
  <r>
    <d v="1962-12-01T00:00:00"/>
    <n v="1491.59"/>
    <x v="45"/>
    <x v="2"/>
  </r>
  <r>
    <d v="1963-01-01T00:00:00"/>
    <n v="4641.3900000000003"/>
    <x v="45"/>
    <x v="3"/>
  </r>
  <r>
    <d v="1963-02-01T00:00:00"/>
    <n v="17325.87"/>
    <x v="45"/>
    <x v="4"/>
  </r>
  <r>
    <d v="1963-03-01T00:00:00"/>
    <n v="31708.23"/>
    <x v="45"/>
    <x v="5"/>
  </r>
  <r>
    <d v="1963-04-01T00:00:00"/>
    <n v="7515.48"/>
    <x v="45"/>
    <x v="6"/>
  </r>
  <r>
    <d v="1963-05-01T00:00:00"/>
    <n v="7947.88"/>
    <x v="45"/>
    <x v="7"/>
  </r>
  <r>
    <d v="1963-06-01T00:00:00"/>
    <n v="11603.47"/>
    <x v="45"/>
    <x v="8"/>
  </r>
  <r>
    <d v="1963-07-01T00:00:00"/>
    <n v="8495.33"/>
    <x v="45"/>
    <x v="9"/>
  </r>
  <r>
    <d v="1963-08-01T00:00:00"/>
    <n v="9947.25"/>
    <x v="45"/>
    <x v="10"/>
  </r>
  <r>
    <d v="1963-09-01T00:00:00"/>
    <n v="24121.34"/>
    <x v="45"/>
    <x v="11"/>
  </r>
  <r>
    <d v="1963-10-01T00:00:00"/>
    <n v="5149.17"/>
    <x v="46"/>
    <x v="0"/>
  </r>
  <r>
    <d v="1963-11-01T00:00:00"/>
    <n v="878.69"/>
    <x v="46"/>
    <x v="1"/>
  </r>
  <r>
    <d v="1963-12-01T00:00:00"/>
    <n v="1176.22"/>
    <x v="46"/>
    <x v="2"/>
  </r>
  <r>
    <d v="1964-01-01T00:00:00"/>
    <n v="856.87"/>
    <x v="46"/>
    <x v="3"/>
  </r>
  <r>
    <d v="1964-02-01T00:00:00"/>
    <n v="725.96"/>
    <x v="46"/>
    <x v="4"/>
  </r>
  <r>
    <d v="1964-03-01T00:00:00"/>
    <n v="678.36"/>
    <x v="46"/>
    <x v="5"/>
  </r>
  <r>
    <d v="1964-04-01T00:00:00"/>
    <n v="4284.76"/>
    <x v="46"/>
    <x v="6"/>
  </r>
  <r>
    <d v="1964-05-01T00:00:00"/>
    <n v="9606.09"/>
    <x v="46"/>
    <x v="7"/>
  </r>
  <r>
    <d v="1964-06-01T00:00:00"/>
    <n v="15707.34"/>
    <x v="46"/>
    <x v="8"/>
  </r>
  <r>
    <d v="1964-07-01T00:00:00"/>
    <n v="10153.540000000001"/>
    <x v="46"/>
    <x v="9"/>
  </r>
  <r>
    <d v="1964-08-01T00:00:00"/>
    <n v="11490.42"/>
    <x v="46"/>
    <x v="10"/>
  </r>
  <r>
    <d v="1964-09-01T00:00:00"/>
    <n v="10274.530000000001"/>
    <x v="46"/>
    <x v="11"/>
  </r>
  <r>
    <d v="1964-10-01T00:00:00"/>
    <n v="10470.9"/>
    <x v="47"/>
    <x v="0"/>
  </r>
  <r>
    <d v="1964-11-01T00:00:00"/>
    <n v="4629.49"/>
    <x v="47"/>
    <x v="1"/>
  </r>
  <r>
    <d v="1964-12-01T00:00:00"/>
    <n v="741.83"/>
    <x v="47"/>
    <x v="2"/>
  </r>
  <r>
    <d v="1965-01-01T00:00:00"/>
    <n v="912.41"/>
    <x v="47"/>
    <x v="3"/>
  </r>
  <r>
    <d v="1965-02-01T00:00:00"/>
    <n v="819.19"/>
    <x v="47"/>
    <x v="4"/>
  </r>
  <r>
    <d v="1965-03-01T00:00:00"/>
    <n v="946.13"/>
    <x v="47"/>
    <x v="5"/>
  </r>
  <r>
    <d v="1965-04-01T00:00:00"/>
    <n v="8437.81"/>
    <x v="47"/>
    <x v="6"/>
  </r>
  <r>
    <d v="1965-05-01T00:00:00"/>
    <n v="11492.4"/>
    <x v="47"/>
    <x v="7"/>
  </r>
  <r>
    <d v="1965-06-01T00:00:00"/>
    <n v="239561.19"/>
    <x v="47"/>
    <x v="8"/>
  </r>
  <r>
    <d v="1965-07-01T00:00:00"/>
    <n v="61516.27"/>
    <x v="47"/>
    <x v="9"/>
  </r>
  <r>
    <d v="1965-08-01T00:00:00"/>
    <n v="64914"/>
    <x v="47"/>
    <x v="10"/>
  </r>
  <r>
    <d v="1965-09-01T00:00:00"/>
    <n v="28187.52"/>
    <x v="47"/>
    <x v="11"/>
  </r>
  <r>
    <d v="1965-10-01T00:00:00"/>
    <n v="56605.13"/>
    <x v="48"/>
    <x v="0"/>
  </r>
  <r>
    <d v="1965-11-01T00:00:00"/>
    <n v="41373.83"/>
    <x v="48"/>
    <x v="1"/>
  </r>
  <r>
    <d v="1965-12-01T00:00:00"/>
    <n v="38019.730000000003"/>
    <x v="48"/>
    <x v="2"/>
  </r>
  <r>
    <d v="1966-01-01T00:00:00"/>
    <n v="42127.55"/>
    <x v="48"/>
    <x v="3"/>
  </r>
  <r>
    <d v="1966-02-01T00:00:00"/>
    <n v="41534.49"/>
    <x v="48"/>
    <x v="4"/>
  </r>
  <r>
    <d v="1966-03-01T00:00:00"/>
    <n v="8842.44"/>
    <x v="48"/>
    <x v="5"/>
  </r>
  <r>
    <d v="1966-04-01T00:00:00"/>
    <n v="3149.8"/>
    <x v="48"/>
    <x v="6"/>
  </r>
  <r>
    <d v="1966-05-01T00:00:00"/>
    <n v="5391.15"/>
    <x v="48"/>
    <x v="7"/>
  </r>
  <r>
    <d v="1966-06-01T00:00:00"/>
    <n v="5984.22"/>
    <x v="48"/>
    <x v="8"/>
  </r>
  <r>
    <d v="1966-07-01T00:00:00"/>
    <n v="8659.9599999999991"/>
    <x v="48"/>
    <x v="9"/>
  </r>
  <r>
    <d v="1966-08-01T00:00:00"/>
    <n v="9328.4"/>
    <x v="48"/>
    <x v="10"/>
  </r>
  <r>
    <d v="1966-09-01T00:00:00"/>
    <n v="17647.2"/>
    <x v="48"/>
    <x v="11"/>
  </r>
  <r>
    <d v="1966-10-01T00:00:00"/>
    <n v="2492.66"/>
    <x v="49"/>
    <x v="0"/>
  </r>
  <r>
    <d v="1966-11-01T00:00:00"/>
    <n v="481.99"/>
    <x v="49"/>
    <x v="1"/>
  </r>
  <r>
    <d v="1966-12-01T00:00:00"/>
    <n v="569.07000000000005"/>
    <x v="49"/>
    <x v="2"/>
  </r>
  <r>
    <d v="1967-01-01T00:00:00"/>
    <n v="811.25"/>
    <x v="49"/>
    <x v="3"/>
  </r>
  <r>
    <d v="1967-02-01T00:00:00"/>
    <n v="503.61"/>
    <x v="49"/>
    <x v="4"/>
  </r>
  <r>
    <d v="1967-03-01T00:00:00"/>
    <n v="2577.9499999999998"/>
    <x v="49"/>
    <x v="5"/>
  </r>
  <r>
    <d v="1967-04-01T00:00:00"/>
    <n v="12545.64"/>
    <x v="49"/>
    <x v="6"/>
  </r>
  <r>
    <d v="1967-05-01T00:00:00"/>
    <n v="11382.51"/>
    <x v="49"/>
    <x v="7"/>
  </r>
  <r>
    <d v="1967-06-01T00:00:00"/>
    <n v="59036.89"/>
    <x v="49"/>
    <x v="8"/>
  </r>
  <r>
    <d v="1967-07-01T00:00:00"/>
    <n v="67932.89"/>
    <x v="49"/>
    <x v="9"/>
  </r>
  <r>
    <d v="1967-08-01T00:00:00"/>
    <n v="7870.53"/>
    <x v="49"/>
    <x v="10"/>
  </r>
  <r>
    <d v="1967-09-01T00:00:00"/>
    <n v="6410.67"/>
    <x v="49"/>
    <x v="11"/>
  </r>
  <r>
    <d v="1967-10-01T00:00:00"/>
    <n v="1847.43"/>
    <x v="50"/>
    <x v="0"/>
  </r>
  <r>
    <d v="1967-11-01T00:00:00"/>
    <n v="592.07000000000005"/>
    <x v="50"/>
    <x v="1"/>
  </r>
  <r>
    <d v="1967-12-01T00:00:00"/>
    <n v="1973.58"/>
    <x v="50"/>
    <x v="2"/>
  </r>
  <r>
    <d v="1968-01-01T00:00:00"/>
    <n v="5853.31"/>
    <x v="50"/>
    <x v="3"/>
  </r>
  <r>
    <d v="1968-02-01T00:00:00"/>
    <n v="682.32"/>
    <x v="50"/>
    <x v="4"/>
  </r>
  <r>
    <d v="1968-03-01T00:00:00"/>
    <n v="13009.78"/>
    <x v="50"/>
    <x v="5"/>
  </r>
  <r>
    <d v="1968-04-01T00:00:00"/>
    <n v="8595.89"/>
    <x v="50"/>
    <x v="6"/>
  </r>
  <r>
    <d v="1968-05-01T00:00:00"/>
    <n v="8404.09"/>
    <x v="50"/>
    <x v="7"/>
  </r>
  <r>
    <d v="1968-06-01T00:00:00"/>
    <n v="6331.33"/>
    <x v="50"/>
    <x v="8"/>
  </r>
  <r>
    <d v="1968-07-01T00:00:00"/>
    <n v="9435.51"/>
    <x v="50"/>
    <x v="9"/>
  </r>
  <r>
    <d v="1968-08-01T00:00:00"/>
    <n v="8205.74"/>
    <x v="50"/>
    <x v="10"/>
  </r>
  <r>
    <d v="1968-09-01T00:00:00"/>
    <n v="9687.41"/>
    <x v="50"/>
    <x v="11"/>
  </r>
  <r>
    <d v="1968-10-01T00:00:00"/>
    <n v="2286.98"/>
    <x v="51"/>
    <x v="0"/>
  </r>
  <r>
    <d v="1968-11-01T00:00:00"/>
    <n v="564.5"/>
    <x v="51"/>
    <x v="1"/>
  </r>
  <r>
    <d v="1968-12-01T00:00:00"/>
    <n v="984.81"/>
    <x v="51"/>
    <x v="2"/>
  </r>
  <r>
    <d v="1969-01-01T00:00:00"/>
    <n v="1445.97"/>
    <x v="51"/>
    <x v="3"/>
  </r>
  <r>
    <d v="1969-02-01T00:00:00"/>
    <n v="627.58000000000004"/>
    <x v="51"/>
    <x v="4"/>
  </r>
  <r>
    <d v="1969-03-01T00:00:00"/>
    <n v="1192.08"/>
    <x v="51"/>
    <x v="5"/>
  </r>
  <r>
    <d v="1969-04-01T00:00:00"/>
    <n v="6437.85"/>
    <x v="51"/>
    <x v="6"/>
  </r>
  <r>
    <d v="1969-05-01T00:00:00"/>
    <n v="125888.78"/>
    <x v="51"/>
    <x v="7"/>
  </r>
  <r>
    <d v="1969-06-01T00:00:00"/>
    <n v="191760.81"/>
    <x v="51"/>
    <x v="8"/>
  </r>
  <r>
    <d v="1969-07-01T00:00:00"/>
    <n v="24970.28"/>
    <x v="51"/>
    <x v="9"/>
  </r>
  <r>
    <d v="1969-08-01T00:00:00"/>
    <n v="10165.44"/>
    <x v="51"/>
    <x v="10"/>
  </r>
  <r>
    <d v="1969-09-01T00:00:00"/>
    <n v="9915.52"/>
    <x v="51"/>
    <x v="11"/>
  </r>
  <r>
    <d v="1969-10-01T00:00:00"/>
    <n v="3639.72"/>
    <x v="52"/>
    <x v="0"/>
  </r>
  <r>
    <d v="1969-11-01T00:00:00"/>
    <n v="42599.63"/>
    <x v="52"/>
    <x v="1"/>
  </r>
  <r>
    <d v="1969-12-01T00:00:00"/>
    <n v="50416.6"/>
    <x v="52"/>
    <x v="2"/>
  </r>
  <r>
    <d v="1970-01-01T00:00:00"/>
    <n v="73032.47"/>
    <x v="52"/>
    <x v="3"/>
  </r>
  <r>
    <d v="1970-02-01T00:00:00"/>
    <n v="45372.56"/>
    <x v="52"/>
    <x v="4"/>
  </r>
  <r>
    <d v="1970-03-01T00:00:00"/>
    <n v="25315.41"/>
    <x v="52"/>
    <x v="5"/>
  </r>
  <r>
    <d v="1970-04-01T00:00:00"/>
    <n v="102308.93"/>
    <x v="52"/>
    <x v="6"/>
  </r>
  <r>
    <d v="1970-05-01T00:00:00"/>
    <n v="108350.67"/>
    <x v="52"/>
    <x v="7"/>
  </r>
  <r>
    <d v="1970-06-01T00:00:00"/>
    <n v="357853.16"/>
    <x v="52"/>
    <x v="8"/>
  </r>
  <r>
    <d v="1970-07-01T00:00:00"/>
    <n v="46895.89"/>
    <x v="52"/>
    <x v="9"/>
  </r>
  <r>
    <d v="1970-08-01T00:00:00"/>
    <n v="21394.03"/>
    <x v="52"/>
    <x v="10"/>
  </r>
  <r>
    <d v="1970-09-01T00:00:00"/>
    <n v="35375.72"/>
    <x v="52"/>
    <x v="11"/>
  </r>
  <r>
    <d v="1970-10-01T00:00:00"/>
    <n v="9132.0300000000007"/>
    <x v="53"/>
    <x v="0"/>
  </r>
  <r>
    <d v="1970-11-01T00:00:00"/>
    <n v="25725.99"/>
    <x v="53"/>
    <x v="1"/>
  </r>
  <r>
    <d v="1970-12-01T00:00:00"/>
    <n v="29786.22"/>
    <x v="53"/>
    <x v="2"/>
  </r>
  <r>
    <d v="1971-01-01T00:00:00"/>
    <n v="45120.66"/>
    <x v="53"/>
    <x v="3"/>
  </r>
  <r>
    <d v="1971-02-01T00:00:00"/>
    <n v="49123.360000000001"/>
    <x v="53"/>
    <x v="4"/>
  </r>
  <r>
    <d v="1971-03-01T00:00:00"/>
    <n v="43527.91"/>
    <x v="53"/>
    <x v="5"/>
  </r>
  <r>
    <d v="1971-04-01T00:00:00"/>
    <n v="68932.58"/>
    <x v="53"/>
    <x v="6"/>
  </r>
  <r>
    <d v="1971-05-01T00:00:00"/>
    <n v="196894.11"/>
    <x v="53"/>
    <x v="7"/>
  </r>
  <r>
    <d v="1971-06-01T00:00:00"/>
    <n v="53649.71"/>
    <x v="53"/>
    <x v="8"/>
  </r>
  <r>
    <d v="1971-07-01T00:00:00"/>
    <n v="19723.919999999998"/>
    <x v="53"/>
    <x v="9"/>
  </r>
  <r>
    <d v="1971-08-01T00:00:00"/>
    <n v="17306.04"/>
    <x v="53"/>
    <x v="10"/>
  </r>
  <r>
    <d v="1971-09-01T00:00:00"/>
    <n v="39574.79"/>
    <x v="53"/>
    <x v="11"/>
  </r>
  <r>
    <d v="1971-10-01T00:00:00"/>
    <n v="15259.07"/>
    <x v="54"/>
    <x v="0"/>
  </r>
  <r>
    <d v="1971-11-01T00:00:00"/>
    <n v="7291.35"/>
    <x v="54"/>
    <x v="1"/>
  </r>
  <r>
    <d v="1971-12-01T00:00:00"/>
    <n v="15868"/>
    <x v="54"/>
    <x v="2"/>
  </r>
  <r>
    <d v="1972-01-01T00:00:00"/>
    <n v="33435.86"/>
    <x v="54"/>
    <x v="3"/>
  </r>
  <r>
    <d v="1972-02-01T00:00:00"/>
    <n v="26055.26"/>
    <x v="54"/>
    <x v="4"/>
  </r>
  <r>
    <d v="1972-03-01T00:00:00"/>
    <n v="20580.8"/>
    <x v="54"/>
    <x v="5"/>
  </r>
  <r>
    <d v="1972-04-01T00:00:00"/>
    <n v="11125.45"/>
    <x v="54"/>
    <x v="6"/>
  </r>
  <r>
    <d v="1972-05-01T00:00:00"/>
    <n v="8435.83"/>
    <x v="54"/>
    <x v="7"/>
  </r>
  <r>
    <d v="1972-06-01T00:00:00"/>
    <n v="12182.06"/>
    <x v="54"/>
    <x v="8"/>
  </r>
  <r>
    <d v="1972-07-01T00:00:00"/>
    <n v="9723.1200000000008"/>
    <x v="54"/>
    <x v="9"/>
  </r>
  <r>
    <d v="1972-08-01T00:00:00"/>
    <n v="16770.490000000002"/>
    <x v="54"/>
    <x v="10"/>
  </r>
  <r>
    <d v="1972-09-01T00:00:00"/>
    <n v="5428.84"/>
    <x v="54"/>
    <x v="11"/>
  </r>
  <r>
    <d v="1972-10-01T00:00:00"/>
    <n v="4147.5"/>
    <x v="55"/>
    <x v="0"/>
  </r>
  <r>
    <d v="1972-11-01T00:00:00"/>
    <n v="2197.7199999999998"/>
    <x v="55"/>
    <x v="1"/>
  </r>
  <r>
    <d v="1972-12-01T00:00:00"/>
    <n v="15810.48"/>
    <x v="55"/>
    <x v="2"/>
  </r>
  <r>
    <d v="1973-01-01T00:00:00"/>
    <n v="37152.94"/>
    <x v="55"/>
    <x v="3"/>
  </r>
  <r>
    <d v="1973-02-01T00:00:00"/>
    <n v="39632.31"/>
    <x v="55"/>
    <x v="4"/>
  </r>
  <r>
    <d v="1973-03-01T00:00:00"/>
    <n v="42294.17"/>
    <x v="55"/>
    <x v="5"/>
  </r>
  <r>
    <d v="1973-04-01T00:00:00"/>
    <n v="78439.490000000005"/>
    <x v="55"/>
    <x v="6"/>
  </r>
  <r>
    <d v="1973-05-01T00:00:00"/>
    <n v="490955.91"/>
    <x v="55"/>
    <x v="7"/>
  </r>
  <r>
    <d v="1973-06-01T00:00:00"/>
    <n v="178951.38"/>
    <x v="55"/>
    <x v="8"/>
  </r>
  <r>
    <d v="1973-07-01T00:00:00"/>
    <n v="41804.25"/>
    <x v="55"/>
    <x v="9"/>
  </r>
  <r>
    <d v="1973-08-01T00:00:00"/>
    <n v="19015.810000000001"/>
    <x v="55"/>
    <x v="10"/>
  </r>
  <r>
    <d v="1973-09-01T00:00:00"/>
    <n v="55559.82"/>
    <x v="55"/>
    <x v="11"/>
  </r>
  <r>
    <d v="1973-10-01T00:00:00"/>
    <n v="63739.77"/>
    <x v="56"/>
    <x v="0"/>
  </r>
  <r>
    <d v="1973-11-01T00:00:00"/>
    <n v="36101.68"/>
    <x v="56"/>
    <x v="1"/>
  </r>
  <r>
    <d v="1973-12-01T00:00:00"/>
    <n v="27991.15"/>
    <x v="56"/>
    <x v="2"/>
  </r>
  <r>
    <d v="1974-01-01T00:00:00"/>
    <n v="60839.89"/>
    <x v="56"/>
    <x v="3"/>
  </r>
  <r>
    <d v="1974-02-01T00:00:00"/>
    <n v="43692.54"/>
    <x v="56"/>
    <x v="4"/>
  </r>
  <r>
    <d v="1974-03-01T00:00:00"/>
    <n v="48524.34"/>
    <x v="56"/>
    <x v="5"/>
  </r>
  <r>
    <d v="1974-04-01T00:00:00"/>
    <n v="59382.02"/>
    <x v="56"/>
    <x v="6"/>
  </r>
  <r>
    <d v="1974-05-01T00:00:00"/>
    <n v="25918.39"/>
    <x v="56"/>
    <x v="7"/>
  </r>
  <r>
    <d v="1974-06-01T00:00:00"/>
    <n v="21191.71"/>
    <x v="56"/>
    <x v="8"/>
  </r>
  <r>
    <d v="1974-07-01T00:00:00"/>
    <n v="15286.83"/>
    <x v="56"/>
    <x v="9"/>
  </r>
  <r>
    <d v="1974-08-01T00:00:00"/>
    <n v="16716.939999999999"/>
    <x v="56"/>
    <x v="10"/>
  </r>
  <r>
    <d v="1974-09-01T00:00:00"/>
    <n v="29052.32"/>
    <x v="56"/>
    <x v="11"/>
  </r>
  <r>
    <d v="1974-10-01T00:00:00"/>
    <n v="7791.19"/>
    <x v="57"/>
    <x v="0"/>
  </r>
  <r>
    <d v="1974-11-01T00:00:00"/>
    <n v="3953.12"/>
    <x v="57"/>
    <x v="1"/>
  </r>
  <r>
    <d v="1974-12-01T00:00:00"/>
    <n v="9951.2199999999993"/>
    <x v="57"/>
    <x v="2"/>
  </r>
  <r>
    <d v="1975-01-01T00:00:00"/>
    <n v="19509.71"/>
    <x v="57"/>
    <x v="3"/>
  </r>
  <r>
    <d v="1975-02-01T00:00:00"/>
    <n v="19261.77"/>
    <x v="57"/>
    <x v="4"/>
  </r>
  <r>
    <d v="1975-03-01T00:00:00"/>
    <n v="7741.6"/>
    <x v="57"/>
    <x v="5"/>
  </r>
  <r>
    <d v="1975-04-01T00:00:00"/>
    <n v="19630.7"/>
    <x v="57"/>
    <x v="6"/>
  </r>
  <r>
    <d v="1975-05-01T00:00:00"/>
    <n v="22578.18"/>
    <x v="57"/>
    <x v="7"/>
  </r>
  <r>
    <d v="1975-06-01T00:00:00"/>
    <n v="77124.429999999993"/>
    <x v="57"/>
    <x v="8"/>
  </r>
  <r>
    <d v="1975-07-01T00:00:00"/>
    <n v="30292.01"/>
    <x v="57"/>
    <x v="9"/>
  </r>
  <r>
    <d v="1975-08-01T00:00:00"/>
    <n v="25162.68"/>
    <x v="57"/>
    <x v="10"/>
  </r>
  <r>
    <d v="1975-09-01T00:00:00"/>
    <n v="22871.74"/>
    <x v="57"/>
    <x v="11"/>
  </r>
  <r>
    <d v="1975-10-01T00:00:00"/>
    <n v="5672.81"/>
    <x v="58"/>
    <x v="0"/>
  </r>
  <r>
    <d v="1975-11-01T00:00:00"/>
    <n v="2588.4699999999998"/>
    <x v="58"/>
    <x v="1"/>
  </r>
  <r>
    <d v="1975-12-01T00:00:00"/>
    <n v="15050.8"/>
    <x v="58"/>
    <x v="2"/>
  </r>
  <r>
    <d v="1976-01-01T00:00:00"/>
    <n v="24865.16"/>
    <x v="58"/>
    <x v="3"/>
  </r>
  <r>
    <d v="1976-02-01T00:00:00"/>
    <n v="9479.15"/>
    <x v="58"/>
    <x v="4"/>
  </r>
  <r>
    <d v="1976-03-01T00:00:00"/>
    <n v="21895.86"/>
    <x v="58"/>
    <x v="5"/>
  </r>
  <r>
    <d v="1976-04-01T00:00:00"/>
    <n v="10621.64"/>
    <x v="58"/>
    <x v="6"/>
  </r>
  <r>
    <d v="1976-05-01T00:00:00"/>
    <n v="12271.91"/>
    <x v="58"/>
    <x v="7"/>
  </r>
  <r>
    <d v="1976-06-01T00:00:00"/>
    <n v="10266.6"/>
    <x v="58"/>
    <x v="8"/>
  </r>
  <r>
    <d v="1976-07-01T00:00:00"/>
    <n v="8888.06"/>
    <x v="58"/>
    <x v="9"/>
  </r>
  <r>
    <d v="1976-08-01T00:00:00"/>
    <n v="14818.73"/>
    <x v="58"/>
    <x v="10"/>
  </r>
  <r>
    <d v="1976-09-01T00:00:00"/>
    <n v="14068.97"/>
    <x v="58"/>
    <x v="11"/>
  </r>
  <r>
    <d v="1976-10-01T00:00:00"/>
    <n v="957.04"/>
    <x v="59"/>
    <x v="0"/>
  </r>
  <r>
    <d v="1976-11-01T00:00:00"/>
    <n v="1023.49"/>
    <x v="59"/>
    <x v="1"/>
  </r>
  <r>
    <d v="1976-12-01T00:00:00"/>
    <n v="4205.0200000000004"/>
    <x v="59"/>
    <x v="2"/>
  </r>
  <r>
    <d v="1977-01-01T00:00:00"/>
    <n v="6273.81"/>
    <x v="59"/>
    <x v="3"/>
  </r>
  <r>
    <d v="1977-02-01T00:00:00"/>
    <n v="2499.21"/>
    <x v="59"/>
    <x v="4"/>
  </r>
  <r>
    <d v="1977-03-01T00:00:00"/>
    <n v="12962.17"/>
    <x v="59"/>
    <x v="5"/>
  </r>
  <r>
    <d v="1977-04-01T00:00:00"/>
    <n v="5528.01"/>
    <x v="59"/>
    <x v="6"/>
  </r>
  <r>
    <d v="1977-05-01T00:00:00"/>
    <n v="9143.93"/>
    <x v="59"/>
    <x v="7"/>
  </r>
  <r>
    <d v="1977-06-01T00:00:00"/>
    <n v="3425.5"/>
    <x v="59"/>
    <x v="8"/>
  </r>
  <r>
    <d v="1977-07-01T00:00:00"/>
    <n v="11530.09"/>
    <x v="59"/>
    <x v="9"/>
  </r>
  <r>
    <d v="1977-08-01T00:00:00"/>
    <n v="11803.81"/>
    <x v="59"/>
    <x v="10"/>
  </r>
  <r>
    <d v="1977-09-01T00:00:00"/>
    <n v="3302.53"/>
    <x v="59"/>
    <x v="11"/>
  </r>
  <r>
    <d v="1977-10-01T00:00:00"/>
    <n v="2880.64"/>
    <x v="60"/>
    <x v="0"/>
  </r>
  <r>
    <d v="1977-11-01T00:00:00"/>
    <n v="776.74"/>
    <x v="60"/>
    <x v="1"/>
  </r>
  <r>
    <d v="1977-12-01T00:00:00"/>
    <n v="999.68"/>
    <x v="60"/>
    <x v="2"/>
  </r>
  <r>
    <d v="1978-01-01T00:00:00"/>
    <n v="2913.76"/>
    <x v="60"/>
    <x v="3"/>
  </r>
  <r>
    <d v="1978-02-01T00:00:00"/>
    <n v="1664.16"/>
    <x v="60"/>
    <x v="4"/>
  </r>
  <r>
    <d v="1978-03-01T00:00:00"/>
    <n v="1045.3"/>
    <x v="60"/>
    <x v="5"/>
  </r>
  <r>
    <d v="1978-04-01T00:00:00"/>
    <n v="12375.06"/>
    <x v="60"/>
    <x v="6"/>
  </r>
  <r>
    <d v="1978-05-01T00:00:00"/>
    <n v="11067.93"/>
    <x v="60"/>
    <x v="7"/>
  </r>
  <r>
    <d v="1978-06-01T00:00:00"/>
    <n v="21509.07"/>
    <x v="60"/>
    <x v="8"/>
  </r>
  <r>
    <d v="1978-07-01T00:00:00"/>
    <n v="12303.65"/>
    <x v="60"/>
    <x v="9"/>
  </r>
  <r>
    <d v="1978-08-01T00:00:00"/>
    <n v="13122.84"/>
    <x v="60"/>
    <x v="10"/>
  </r>
  <r>
    <d v="1978-09-01T00:00:00"/>
    <n v="10873.55"/>
    <x v="60"/>
    <x v="11"/>
  </r>
  <r>
    <d v="1978-10-01T00:00:00"/>
    <n v="6569.35"/>
    <x v="61"/>
    <x v="0"/>
  </r>
  <r>
    <d v="1978-11-01T00:00:00"/>
    <n v="1402.33"/>
    <x v="61"/>
    <x v="1"/>
  </r>
  <r>
    <d v="1978-12-01T00:00:00"/>
    <n v="3477.08"/>
    <x v="61"/>
    <x v="2"/>
  </r>
  <r>
    <d v="1979-01-01T00:00:00"/>
    <n v="11026.28"/>
    <x v="61"/>
    <x v="3"/>
  </r>
  <r>
    <d v="1979-02-01T00:00:00"/>
    <n v="20791.05"/>
    <x v="61"/>
    <x v="4"/>
  </r>
  <r>
    <d v="1979-03-01T00:00:00"/>
    <n v="3445.34"/>
    <x v="61"/>
    <x v="5"/>
  </r>
  <r>
    <d v="1979-04-01T00:00:00"/>
    <n v="9314.52"/>
    <x v="61"/>
    <x v="6"/>
  </r>
  <r>
    <d v="1979-05-01T00:00:00"/>
    <n v="68843.320000000007"/>
    <x v="61"/>
    <x v="7"/>
  </r>
  <r>
    <d v="1979-06-01T00:00:00"/>
    <n v="272195.71999999997"/>
    <x v="61"/>
    <x v="8"/>
  </r>
  <r>
    <d v="1979-07-01T00:00:00"/>
    <n v="23331.91"/>
    <x v="61"/>
    <x v="9"/>
  </r>
  <r>
    <d v="1979-08-01T00:00:00"/>
    <n v="70553.09"/>
    <x v="61"/>
    <x v="10"/>
  </r>
  <r>
    <d v="1979-09-01T00:00:00"/>
    <n v="20130.54"/>
    <x v="61"/>
    <x v="11"/>
  </r>
  <r>
    <d v="1979-10-01T00:00:00"/>
    <n v="9784.61"/>
    <x v="62"/>
    <x v="0"/>
  </r>
  <r>
    <d v="1979-11-01T00:00:00"/>
    <n v="21441.63"/>
    <x v="62"/>
    <x v="1"/>
  </r>
  <r>
    <d v="1979-12-01T00:00:00"/>
    <n v="45576.86"/>
    <x v="62"/>
    <x v="2"/>
  </r>
  <r>
    <d v="1980-01-01T00:00:00"/>
    <n v="47865.82"/>
    <x v="62"/>
    <x v="3"/>
  </r>
  <r>
    <d v="1980-02-01T00:00:00"/>
    <n v="69723.990000000005"/>
    <x v="62"/>
    <x v="4"/>
  </r>
  <r>
    <d v="1980-03-01T00:00:00"/>
    <n v="72375.929999999993"/>
    <x v="62"/>
    <x v="5"/>
  </r>
  <r>
    <d v="1980-04-01T00:00:00"/>
    <n v="137079.69"/>
    <x v="62"/>
    <x v="6"/>
  </r>
  <r>
    <d v="1980-05-01T00:00:00"/>
    <n v="646700.31000000006"/>
    <x v="62"/>
    <x v="7"/>
  </r>
  <r>
    <d v="1980-06-01T00:00:00"/>
    <n v="222721.27"/>
    <x v="62"/>
    <x v="8"/>
  </r>
  <r>
    <d v="1980-07-01T00:00:00"/>
    <n v="24317.71"/>
    <x v="62"/>
    <x v="9"/>
  </r>
  <r>
    <d v="1980-08-01T00:00:00"/>
    <n v="14785.01"/>
    <x v="62"/>
    <x v="10"/>
  </r>
  <r>
    <d v="1980-09-01T00:00:00"/>
    <n v="24831.439999999999"/>
    <x v="62"/>
    <x v="11"/>
  </r>
  <r>
    <d v="1980-10-01T00:00:00"/>
    <n v="3931.3"/>
    <x v="63"/>
    <x v="0"/>
  </r>
  <r>
    <d v="1980-11-01T00:00:00"/>
    <n v="13430.28"/>
    <x v="63"/>
    <x v="1"/>
  </r>
  <r>
    <d v="1980-12-01T00:00:00"/>
    <n v="20285.25"/>
    <x v="63"/>
    <x v="2"/>
  </r>
  <r>
    <d v="1981-01-01T00:00:00"/>
    <n v="35637.54"/>
    <x v="63"/>
    <x v="3"/>
  </r>
  <r>
    <d v="1981-02-01T00:00:00"/>
    <n v="6789.52"/>
    <x v="63"/>
    <x v="4"/>
  </r>
  <r>
    <d v="1981-03-01T00:00:00"/>
    <n v="9536.67"/>
    <x v="63"/>
    <x v="5"/>
  </r>
  <r>
    <d v="1981-04-01T00:00:00"/>
    <n v="19303.419999999998"/>
    <x v="63"/>
    <x v="6"/>
  </r>
  <r>
    <d v="1981-05-01T00:00:00"/>
    <n v="14233.6"/>
    <x v="63"/>
    <x v="7"/>
  </r>
  <r>
    <d v="1981-06-01T00:00:00"/>
    <n v="40056.78"/>
    <x v="63"/>
    <x v="8"/>
  </r>
  <r>
    <d v="1981-07-01T00:00:00"/>
    <n v="7828.87"/>
    <x v="63"/>
    <x v="9"/>
  </r>
  <r>
    <d v="1981-08-01T00:00:00"/>
    <n v="12640.85"/>
    <x v="63"/>
    <x v="10"/>
  </r>
  <r>
    <d v="1981-09-01T00:00:00"/>
    <n v="11307.93"/>
    <x v="63"/>
    <x v="11"/>
  </r>
  <r>
    <d v="1981-10-01T00:00:00"/>
    <n v="2360.36"/>
    <x v="64"/>
    <x v="0"/>
  </r>
  <r>
    <d v="1981-11-01T00:00:00"/>
    <n v="625.20000000000005"/>
    <x v="64"/>
    <x v="1"/>
  </r>
  <r>
    <d v="1981-12-01T00:00:00"/>
    <n v="2217.5500000000002"/>
    <x v="64"/>
    <x v="2"/>
  </r>
  <r>
    <d v="1982-01-01T00:00:00"/>
    <n v="9225.26"/>
    <x v="64"/>
    <x v="3"/>
  </r>
  <r>
    <d v="1982-02-01T00:00:00"/>
    <n v="9548.57"/>
    <x v="64"/>
    <x v="4"/>
  </r>
  <r>
    <d v="1982-03-01T00:00:00"/>
    <n v="1332.91"/>
    <x v="64"/>
    <x v="5"/>
  </r>
  <r>
    <d v="1982-04-01T00:00:00"/>
    <n v="5299.91"/>
    <x v="64"/>
    <x v="6"/>
  </r>
  <r>
    <d v="1982-05-01T00:00:00"/>
    <n v="8638.14"/>
    <x v="64"/>
    <x v="7"/>
  </r>
  <r>
    <d v="1982-06-01T00:00:00"/>
    <n v="9873.86"/>
    <x v="64"/>
    <x v="8"/>
  </r>
  <r>
    <d v="1982-07-01T00:00:00"/>
    <n v="27697.59"/>
    <x v="64"/>
    <x v="9"/>
  </r>
  <r>
    <d v="1982-08-01T00:00:00"/>
    <n v="20160.29"/>
    <x v="64"/>
    <x v="10"/>
  </r>
  <r>
    <d v="1982-09-01T00:00:00"/>
    <n v="17627.37"/>
    <x v="64"/>
    <x v="11"/>
  </r>
  <r>
    <d v="1982-10-01T00:00:00"/>
    <n v="2741.2"/>
    <x v="65"/>
    <x v="0"/>
  </r>
  <r>
    <d v="1982-11-01T00:00:00"/>
    <n v="5418.92"/>
    <x v="65"/>
    <x v="1"/>
  </r>
  <r>
    <d v="1982-12-01T00:00:00"/>
    <n v="57610.76"/>
    <x v="65"/>
    <x v="2"/>
  </r>
  <r>
    <d v="1983-01-01T00:00:00"/>
    <n v="82216.08"/>
    <x v="65"/>
    <x v="3"/>
  </r>
  <r>
    <d v="1983-02-01T00:00:00"/>
    <n v="53736.98"/>
    <x v="65"/>
    <x v="4"/>
  </r>
  <r>
    <d v="1983-03-01T00:00:00"/>
    <n v="87442.6"/>
    <x v="65"/>
    <x v="5"/>
  </r>
  <r>
    <d v="1983-04-01T00:00:00"/>
    <n v="195533.44"/>
    <x v="65"/>
    <x v="6"/>
  </r>
  <r>
    <d v="1983-05-01T00:00:00"/>
    <n v="437817.97"/>
    <x v="65"/>
    <x v="7"/>
  </r>
  <r>
    <d v="1983-06-01T00:00:00"/>
    <n v="719891.5"/>
    <x v="65"/>
    <x v="8"/>
  </r>
  <r>
    <d v="1983-07-01T00:00:00"/>
    <n v="281577.65999999997"/>
    <x v="65"/>
    <x v="9"/>
  </r>
  <r>
    <d v="1983-08-01T00:00:00"/>
    <n v="113396.7"/>
    <x v="65"/>
    <x v="10"/>
  </r>
  <r>
    <d v="1983-09-01T00:00:00"/>
    <n v="73052.3"/>
    <x v="65"/>
    <x v="11"/>
  </r>
  <r>
    <d v="1983-10-01T00:00:00"/>
    <n v="37650.800000000003"/>
    <x v="66"/>
    <x v="0"/>
  </r>
  <r>
    <d v="1983-11-01T00:00:00"/>
    <n v="45610.58"/>
    <x v="66"/>
    <x v="1"/>
  </r>
  <r>
    <d v="1983-12-01T00:00:00"/>
    <n v="72239.070000000007"/>
    <x v="66"/>
    <x v="2"/>
  </r>
  <r>
    <d v="1984-01-01T00:00:00"/>
    <n v="88107.07"/>
    <x v="66"/>
    <x v="3"/>
  </r>
  <r>
    <d v="1984-02-01T00:00:00"/>
    <n v="93700.54"/>
    <x v="66"/>
    <x v="4"/>
  </r>
  <r>
    <d v="1984-03-01T00:00:00"/>
    <n v="55299.98"/>
    <x v="66"/>
    <x v="5"/>
  </r>
  <r>
    <d v="1984-04-01T00:00:00"/>
    <n v="161433.09"/>
    <x v="66"/>
    <x v="6"/>
  </r>
  <r>
    <d v="1984-05-01T00:00:00"/>
    <n v="321088.96999999997"/>
    <x v="66"/>
    <x v="7"/>
  </r>
  <r>
    <d v="1984-06-01T00:00:00"/>
    <n v="179834.03"/>
    <x v="66"/>
    <x v="8"/>
  </r>
  <r>
    <d v="1984-07-01T00:00:00"/>
    <n v="27435.77"/>
    <x v="66"/>
    <x v="9"/>
  </r>
  <r>
    <d v="1984-08-01T00:00:00"/>
    <n v="115699.54"/>
    <x v="66"/>
    <x v="10"/>
  </r>
  <r>
    <d v="1984-09-01T00:00:00"/>
    <n v="117089.97"/>
    <x v="66"/>
    <x v="11"/>
  </r>
  <r>
    <d v="1984-10-01T00:00:00"/>
    <n v="179328.23"/>
    <x v="67"/>
    <x v="0"/>
  </r>
  <r>
    <d v="1984-11-01T00:00:00"/>
    <n v="122600.13"/>
    <x v="67"/>
    <x v="1"/>
  </r>
  <r>
    <d v="1984-12-01T00:00:00"/>
    <n v="62462.400000000001"/>
    <x v="67"/>
    <x v="2"/>
  </r>
  <r>
    <d v="1985-01-01T00:00:00"/>
    <n v="71697.58"/>
    <x v="67"/>
    <x v="3"/>
  </r>
  <r>
    <d v="1985-02-01T00:00:00"/>
    <n v="62845.21"/>
    <x v="67"/>
    <x v="4"/>
  </r>
  <r>
    <d v="1985-03-01T00:00:00"/>
    <n v="9231.2099999999991"/>
    <x v="67"/>
    <x v="5"/>
  </r>
  <r>
    <d v="1985-04-01T00:00:00"/>
    <n v="15871.97"/>
    <x v="67"/>
    <x v="6"/>
  </r>
  <r>
    <d v="1985-05-01T00:00:00"/>
    <n v="142950.84"/>
    <x v="67"/>
    <x v="7"/>
  </r>
  <r>
    <d v="1985-06-01T00:00:00"/>
    <n v="92635.4"/>
    <x v="67"/>
    <x v="8"/>
  </r>
  <r>
    <d v="1985-07-01T00:00:00"/>
    <n v="34419.68"/>
    <x v="67"/>
    <x v="9"/>
  </r>
  <r>
    <d v="1985-08-01T00:00:00"/>
    <n v="29006.7"/>
    <x v="67"/>
    <x v="10"/>
  </r>
  <r>
    <d v="1985-09-01T00:00:00"/>
    <n v="45235.7"/>
    <x v="67"/>
    <x v="11"/>
  </r>
  <r>
    <d v="1985-10-01T00:00:00"/>
    <n v="32880.480000000003"/>
    <x v="68"/>
    <x v="0"/>
  </r>
  <r>
    <d v="1985-11-01T00:00:00"/>
    <n v="27878.09"/>
    <x v="68"/>
    <x v="1"/>
  </r>
  <r>
    <d v="1985-12-01T00:00:00"/>
    <n v="67667.100000000006"/>
    <x v="68"/>
    <x v="2"/>
  </r>
  <r>
    <d v="1986-01-01T00:00:00"/>
    <n v="67514.38"/>
    <x v="68"/>
    <x v="3"/>
  </r>
  <r>
    <d v="1986-02-01T00:00:00"/>
    <n v="27969.33"/>
    <x v="68"/>
    <x v="4"/>
  </r>
  <r>
    <d v="1986-03-01T00:00:00"/>
    <n v="2215.5700000000002"/>
    <x v="68"/>
    <x v="5"/>
  </r>
  <r>
    <d v="1986-04-01T00:00:00"/>
    <n v="90499.17"/>
    <x v="68"/>
    <x v="6"/>
  </r>
  <r>
    <d v="1986-05-01T00:00:00"/>
    <n v="18158.939999999999"/>
    <x v="68"/>
    <x v="7"/>
  </r>
  <r>
    <d v="1986-06-01T00:00:00"/>
    <n v="199524.23"/>
    <x v="68"/>
    <x v="8"/>
  </r>
  <r>
    <d v="1986-07-01T00:00:00"/>
    <n v="36819.71"/>
    <x v="68"/>
    <x v="9"/>
  </r>
  <r>
    <d v="1986-08-01T00:00:00"/>
    <n v="19632.68"/>
    <x v="68"/>
    <x v="10"/>
  </r>
  <r>
    <d v="1986-09-01T00:00:00"/>
    <n v="54046.41"/>
    <x v="68"/>
    <x v="11"/>
  </r>
  <r>
    <d v="1986-10-01T00:00:00"/>
    <n v="20860.47"/>
    <x v="69"/>
    <x v="0"/>
  </r>
  <r>
    <d v="1986-11-01T00:00:00"/>
    <n v="26424.19"/>
    <x v="69"/>
    <x v="1"/>
  </r>
  <r>
    <d v="1986-12-01T00:00:00"/>
    <n v="47342.18"/>
    <x v="69"/>
    <x v="2"/>
  </r>
  <r>
    <d v="1987-01-01T00:00:00"/>
    <n v="45812.9"/>
    <x v="69"/>
    <x v="3"/>
  </r>
  <r>
    <d v="1987-02-01T00:00:00"/>
    <n v="31626.91"/>
    <x v="69"/>
    <x v="4"/>
  </r>
  <r>
    <d v="1987-03-01T00:00:00"/>
    <n v="78582.3"/>
    <x v="69"/>
    <x v="5"/>
  </r>
  <r>
    <d v="1987-04-01T00:00:00"/>
    <n v="48008.63"/>
    <x v="69"/>
    <x v="6"/>
  </r>
  <r>
    <d v="1987-05-01T00:00:00"/>
    <n v="197475.28"/>
    <x v="69"/>
    <x v="7"/>
  </r>
  <r>
    <d v="1987-06-01T00:00:00"/>
    <n v="104665.33"/>
    <x v="69"/>
    <x v="8"/>
  </r>
  <r>
    <d v="1987-07-01T00:00:00"/>
    <n v="18968.21"/>
    <x v="69"/>
    <x v="9"/>
  </r>
  <r>
    <d v="1987-08-01T00:00:00"/>
    <n v="25491.94"/>
    <x v="69"/>
    <x v="10"/>
  </r>
  <r>
    <d v="1987-09-01T00:00:00"/>
    <n v="27967.35"/>
    <x v="69"/>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Συγκεντρωτικός Πίνακας5" cacheId="0" applyNumberFormats="0" applyBorderFormats="0" applyFontFormats="0" applyPatternFormats="0" applyAlignmentFormats="0" applyWidthHeightFormats="1" dataCaption="Τιμές" updatedVersion="4" minRefreshableVersion="3" useAutoFormatting="1" rowGrandTotals="0" colGrandTotals="0" itemPrintTitles="1" createdVersion="4" indent="0" compact="0" compactData="0" multipleFieldFilters="0">
  <location ref="A3:M74" firstHeaderRow="1" firstDataRow="2" firstDataCol="1"/>
  <pivotFields count="4">
    <pivotField compact="0" numFmtId="164" outline="0" showAll="0" defaultSubtotal="0"/>
    <pivotField dataField="1" compact="0" outline="0" showAll="0" defaultSubtotal="0"/>
    <pivotField axis="axisRow" compact="0" outline="0" showAll="0" defaultSubtota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pivotField>
    <pivotField axis="axisCol" compact="0" outline="0" showAll="0" defaultSubtotal="0">
      <items count="12">
        <item x="0"/>
        <item x="1"/>
        <item x="2"/>
        <item x="3"/>
        <item x="4"/>
        <item x="5"/>
        <item x="6"/>
        <item x="7"/>
        <item x="8"/>
        <item x="9"/>
        <item x="10"/>
        <item x="11"/>
      </items>
    </pivotField>
  </pivotFields>
  <rowFields count="1">
    <field x="2"/>
  </rowFields>
  <rowItems count="7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rowItems>
  <colFields count="1">
    <field x="3"/>
  </colFields>
  <colItems count="12">
    <i>
      <x/>
    </i>
    <i>
      <x v="1"/>
    </i>
    <i>
      <x v="2"/>
    </i>
    <i>
      <x v="3"/>
    </i>
    <i>
      <x v="4"/>
    </i>
    <i>
      <x v="5"/>
    </i>
    <i>
      <x v="6"/>
    </i>
    <i>
      <x v="7"/>
    </i>
    <i>
      <x v="8"/>
    </i>
    <i>
      <x v="9"/>
    </i>
    <i>
      <x v="10"/>
    </i>
    <i>
      <x v="11"/>
    </i>
  </colItems>
  <dataFields count="1">
    <dataField name="Άθροισμα από PLABAACO.06760000.SOUTH PLATTE RIVER AT BALZAC, CO. (1917-1 to 1987-12)"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N7" sqref="N7"/>
    </sheetView>
  </sheetViews>
  <sheetFormatPr defaultRowHeight="15" x14ac:dyDescent="0.25"/>
  <cols>
    <col min="1" max="1" width="13.85546875" customWidth="1"/>
    <col min="2" max="2" width="13.85546875" bestFit="1" customWidth="1"/>
    <col min="3" max="3" width="10" customWidth="1"/>
    <col min="4" max="6" width="9" customWidth="1"/>
    <col min="7" max="13" width="10" customWidth="1"/>
    <col min="14" max="14" width="16" bestFit="1" customWidth="1"/>
  </cols>
  <sheetData>
    <row r="1" spans="1:13" x14ac:dyDescent="0.25">
      <c r="B1" s="57" t="s">
        <v>20</v>
      </c>
      <c r="C1" s="57"/>
      <c r="D1" s="57"/>
      <c r="E1" s="57"/>
      <c r="F1" s="57"/>
      <c r="G1" s="57"/>
      <c r="H1" s="57"/>
      <c r="I1" s="57"/>
      <c r="J1" s="57"/>
      <c r="K1" s="57"/>
      <c r="L1" s="57"/>
      <c r="M1" s="57"/>
    </row>
    <row r="2" spans="1:13" x14ac:dyDescent="0.25">
      <c r="B2" s="57"/>
      <c r="C2" s="57"/>
      <c r="D2" s="57"/>
      <c r="E2" s="57"/>
      <c r="F2" s="57"/>
      <c r="G2" s="57"/>
      <c r="H2" s="57"/>
      <c r="I2" s="57"/>
      <c r="J2" s="57"/>
      <c r="K2" s="57"/>
      <c r="L2" s="57"/>
      <c r="M2" s="57"/>
    </row>
    <row r="3" spans="1:13" x14ac:dyDescent="0.25">
      <c r="A3" s="4" t="s">
        <v>15</v>
      </c>
      <c r="B3" s="4" t="s">
        <v>14</v>
      </c>
    </row>
    <row r="4" spans="1:13" x14ac:dyDescent="0.25">
      <c r="A4" s="4" t="s">
        <v>13</v>
      </c>
      <c r="B4" t="s">
        <v>4</v>
      </c>
      <c r="C4" t="s">
        <v>5</v>
      </c>
      <c r="D4" t="s">
        <v>6</v>
      </c>
      <c r="E4" t="s">
        <v>7</v>
      </c>
      <c r="F4" t="s">
        <v>8</v>
      </c>
      <c r="G4" t="s">
        <v>9</v>
      </c>
      <c r="H4" t="s">
        <v>10</v>
      </c>
      <c r="I4" t="s">
        <v>11</v>
      </c>
      <c r="J4" t="s">
        <v>12</v>
      </c>
      <c r="K4" t="s">
        <v>1</v>
      </c>
      <c r="L4" t="s">
        <v>3</v>
      </c>
      <c r="M4" t="s">
        <v>2</v>
      </c>
    </row>
    <row r="5" spans="1:13" x14ac:dyDescent="0.25">
      <c r="A5">
        <v>1918</v>
      </c>
      <c r="B5" s="2">
        <v>22459.17</v>
      </c>
      <c r="C5" s="2">
        <v>11121.48</v>
      </c>
      <c r="D5" s="2">
        <v>11754.22</v>
      </c>
      <c r="E5" s="2">
        <v>17867.37</v>
      </c>
      <c r="F5" s="2">
        <v>20622.45</v>
      </c>
      <c r="G5" s="2">
        <v>9713.2000000000007</v>
      </c>
      <c r="H5" s="2">
        <v>3239.06</v>
      </c>
      <c r="I5" s="2">
        <v>7872.51</v>
      </c>
      <c r="J5" s="2">
        <v>47207.3</v>
      </c>
      <c r="K5" s="2">
        <v>29347.87</v>
      </c>
      <c r="L5" s="2">
        <v>14652.11</v>
      </c>
      <c r="M5" s="2">
        <v>4913.13</v>
      </c>
    </row>
    <row r="6" spans="1:13" x14ac:dyDescent="0.25">
      <c r="A6">
        <v>1919</v>
      </c>
      <c r="B6" s="2">
        <v>4847.67</v>
      </c>
      <c r="C6" s="2">
        <v>6799.44</v>
      </c>
      <c r="D6" s="2">
        <v>7680.11</v>
      </c>
      <c r="E6" s="2">
        <v>29365.72</v>
      </c>
      <c r="F6" s="2">
        <v>46304.81</v>
      </c>
      <c r="G6" s="2">
        <v>4554.12</v>
      </c>
      <c r="H6" s="2">
        <v>10141.64</v>
      </c>
      <c r="I6" s="2">
        <v>6587.2</v>
      </c>
      <c r="J6" s="2">
        <v>8425.91</v>
      </c>
      <c r="K6" s="2">
        <v>11315.87</v>
      </c>
      <c r="L6" s="2">
        <v>16050.48</v>
      </c>
      <c r="M6" s="2">
        <v>14828.65</v>
      </c>
    </row>
    <row r="7" spans="1:13" x14ac:dyDescent="0.25">
      <c r="A7">
        <v>1920</v>
      </c>
      <c r="B7" s="2">
        <v>16895.45</v>
      </c>
      <c r="C7" s="2">
        <v>22193.38</v>
      </c>
      <c r="D7" s="2">
        <v>16056.43</v>
      </c>
      <c r="E7" s="2">
        <v>3611.95</v>
      </c>
      <c r="F7" s="2">
        <v>1362.66</v>
      </c>
      <c r="G7" s="2">
        <v>1225.8</v>
      </c>
      <c r="H7" s="2">
        <v>11073.88</v>
      </c>
      <c r="I7" s="2">
        <v>64386.39</v>
      </c>
      <c r="J7" s="2">
        <v>16254.78</v>
      </c>
      <c r="K7" s="2">
        <v>14596.58</v>
      </c>
      <c r="L7" s="2">
        <v>15399.89</v>
      </c>
      <c r="M7" s="2">
        <v>15215.43</v>
      </c>
    </row>
    <row r="8" spans="1:13" x14ac:dyDescent="0.25">
      <c r="A8">
        <v>1921</v>
      </c>
      <c r="B8" s="2">
        <v>18753.990000000002</v>
      </c>
      <c r="C8" s="2">
        <v>10244.780000000001</v>
      </c>
      <c r="D8" s="2">
        <v>5407.02</v>
      </c>
      <c r="E8" s="2">
        <v>5008.34</v>
      </c>
      <c r="F8" s="2">
        <v>2225.4899999999998</v>
      </c>
      <c r="G8" s="2">
        <v>1749.45</v>
      </c>
      <c r="H8" s="2">
        <v>17553.97</v>
      </c>
      <c r="I8" s="2">
        <v>29224.89</v>
      </c>
      <c r="J8" s="2">
        <v>724812.56</v>
      </c>
      <c r="K8" s="2">
        <v>57188.27</v>
      </c>
      <c r="L8" s="2">
        <v>28748.85</v>
      </c>
      <c r="M8" s="2">
        <v>17661.080000000002</v>
      </c>
    </row>
    <row r="9" spans="1:13" x14ac:dyDescent="0.25">
      <c r="A9">
        <v>1922</v>
      </c>
      <c r="B9" s="2">
        <v>20664.099999999999</v>
      </c>
      <c r="C9" s="2">
        <v>7301.26</v>
      </c>
      <c r="D9" s="2">
        <v>21721.31</v>
      </c>
      <c r="E9" s="2">
        <v>20384.43</v>
      </c>
      <c r="F9" s="2">
        <v>23000.67</v>
      </c>
      <c r="G9" s="2">
        <v>25343.18</v>
      </c>
      <c r="H9" s="2">
        <v>3673.44</v>
      </c>
      <c r="I9" s="2">
        <v>5752.15</v>
      </c>
      <c r="J9" s="2">
        <v>10988.59</v>
      </c>
      <c r="K9" s="2">
        <v>9740.9699999999993</v>
      </c>
      <c r="L9" s="2">
        <v>14402.19</v>
      </c>
      <c r="M9" s="2">
        <v>11420.99</v>
      </c>
    </row>
    <row r="10" spans="1:13" x14ac:dyDescent="0.25">
      <c r="A10">
        <v>1923</v>
      </c>
      <c r="B10" s="2">
        <v>7537.3</v>
      </c>
      <c r="C10" s="2">
        <v>4585.8500000000004</v>
      </c>
      <c r="D10" s="2">
        <v>1350.76</v>
      </c>
      <c r="E10" s="2">
        <v>1424.15</v>
      </c>
      <c r="F10" s="2">
        <v>1192.08</v>
      </c>
      <c r="G10" s="2">
        <v>2294.91</v>
      </c>
      <c r="H10" s="2">
        <v>1771.27</v>
      </c>
      <c r="I10" s="2">
        <v>2673.76</v>
      </c>
      <c r="J10" s="2">
        <v>290483.56</v>
      </c>
      <c r="K10" s="2">
        <v>28455.29</v>
      </c>
      <c r="L10" s="2">
        <v>17347.689999999999</v>
      </c>
      <c r="M10" s="2">
        <v>35004.81</v>
      </c>
    </row>
    <row r="11" spans="1:13" x14ac:dyDescent="0.25">
      <c r="A11">
        <v>1924</v>
      </c>
      <c r="B11" s="2">
        <v>66074.350000000006</v>
      </c>
      <c r="C11" s="2">
        <v>120418.29</v>
      </c>
      <c r="D11" s="2">
        <v>62381.07</v>
      </c>
      <c r="E11" s="2">
        <v>63948.04</v>
      </c>
      <c r="F11" s="2">
        <v>67165.27</v>
      </c>
      <c r="G11" s="2">
        <v>82783.360000000001</v>
      </c>
      <c r="H11" s="2">
        <v>116915.42</v>
      </c>
      <c r="I11" s="2">
        <v>92323.99</v>
      </c>
      <c r="J11" s="2">
        <v>311445.21999999997</v>
      </c>
      <c r="K11" s="2">
        <v>11958.52</v>
      </c>
      <c r="L11" s="2">
        <v>6257.94</v>
      </c>
      <c r="M11" s="2">
        <v>15869.98</v>
      </c>
    </row>
    <row r="12" spans="1:13" x14ac:dyDescent="0.25">
      <c r="A12">
        <v>1925</v>
      </c>
      <c r="B12" s="2">
        <v>2088.63</v>
      </c>
      <c r="C12" s="2">
        <v>1305.1400000000001</v>
      </c>
      <c r="D12" s="2">
        <v>1763.33</v>
      </c>
      <c r="E12" s="2">
        <v>10330.07</v>
      </c>
      <c r="F12" s="2">
        <v>13729.79</v>
      </c>
      <c r="G12" s="2">
        <v>2421.85</v>
      </c>
      <c r="H12" s="2">
        <v>5869.18</v>
      </c>
      <c r="I12" s="2">
        <v>8249.3799999999992</v>
      </c>
      <c r="J12" s="2">
        <v>7461.93</v>
      </c>
      <c r="K12" s="2">
        <v>8578.64</v>
      </c>
      <c r="L12" s="2">
        <v>9608.07</v>
      </c>
      <c r="M12" s="2">
        <v>7507.55</v>
      </c>
    </row>
    <row r="13" spans="1:13" x14ac:dyDescent="0.25">
      <c r="A13">
        <v>1926</v>
      </c>
      <c r="B13" s="2">
        <v>4895.28</v>
      </c>
      <c r="C13" s="2">
        <v>896.54</v>
      </c>
      <c r="D13" s="2">
        <v>1616.55</v>
      </c>
      <c r="E13" s="2">
        <v>1525.31</v>
      </c>
      <c r="F13" s="2">
        <v>7928.05</v>
      </c>
      <c r="G13" s="2">
        <v>1701.84</v>
      </c>
      <c r="H13" s="2">
        <v>46701.51</v>
      </c>
      <c r="I13" s="2">
        <v>75845.070000000007</v>
      </c>
      <c r="J13" s="2">
        <v>134878</v>
      </c>
      <c r="K13" s="2">
        <v>45559.01</v>
      </c>
      <c r="L13" s="2">
        <v>6620.92</v>
      </c>
      <c r="M13" s="2">
        <v>8233.51</v>
      </c>
    </row>
    <row r="14" spans="1:13" x14ac:dyDescent="0.25">
      <c r="A14">
        <v>1927</v>
      </c>
      <c r="B14" s="2">
        <v>6950.18</v>
      </c>
      <c r="C14" s="2">
        <v>1289.28</v>
      </c>
      <c r="D14" s="2">
        <v>1636.39</v>
      </c>
      <c r="E14" s="2">
        <v>8011.36</v>
      </c>
      <c r="F14" s="2">
        <v>8017.31</v>
      </c>
      <c r="G14" s="2">
        <v>18809.53</v>
      </c>
      <c r="H14" s="2">
        <v>53846.07</v>
      </c>
      <c r="I14" s="2">
        <v>9586.26</v>
      </c>
      <c r="J14" s="2">
        <v>7541.27</v>
      </c>
      <c r="K14" s="2">
        <v>15905.69</v>
      </c>
      <c r="L14" s="2">
        <v>15241.21</v>
      </c>
      <c r="M14" s="2">
        <v>11339.67</v>
      </c>
    </row>
    <row r="15" spans="1:13" x14ac:dyDescent="0.25">
      <c r="A15">
        <v>1928</v>
      </c>
      <c r="B15" s="2">
        <v>4982.55</v>
      </c>
      <c r="C15" s="2">
        <v>795.38</v>
      </c>
      <c r="D15" s="2">
        <v>2298.88</v>
      </c>
      <c r="E15" s="2">
        <v>6616.96</v>
      </c>
      <c r="F15" s="2">
        <v>20642.29</v>
      </c>
      <c r="G15" s="2">
        <v>10113.870000000001</v>
      </c>
      <c r="H15" s="2">
        <v>8082.76</v>
      </c>
      <c r="I15" s="2">
        <v>22449.25</v>
      </c>
      <c r="J15" s="2">
        <v>83114.600000000006</v>
      </c>
      <c r="K15" s="2">
        <v>56246.11</v>
      </c>
      <c r="L15" s="2">
        <v>13204.16</v>
      </c>
      <c r="M15" s="2">
        <v>8971.3700000000008</v>
      </c>
    </row>
    <row r="16" spans="1:13" x14ac:dyDescent="0.25">
      <c r="A16">
        <v>1929</v>
      </c>
      <c r="B16" s="2">
        <v>8751.2000000000007</v>
      </c>
      <c r="C16" s="2">
        <v>1602.67</v>
      </c>
      <c r="D16" s="2">
        <v>4169.32</v>
      </c>
      <c r="E16" s="2">
        <v>29205.05</v>
      </c>
      <c r="F16" s="2">
        <v>37047.81</v>
      </c>
      <c r="G16" s="2">
        <v>21501.14</v>
      </c>
      <c r="H16" s="2">
        <v>36341.69</v>
      </c>
      <c r="I16" s="2">
        <v>34344.300000000003</v>
      </c>
      <c r="J16" s="2">
        <v>8923.77</v>
      </c>
      <c r="K16" s="2">
        <v>8838.48</v>
      </c>
      <c r="L16" s="2">
        <v>11966.46</v>
      </c>
      <c r="M16" s="2">
        <v>27767.02</v>
      </c>
    </row>
    <row r="17" spans="1:13" x14ac:dyDescent="0.25">
      <c r="A17">
        <v>1930</v>
      </c>
      <c r="B17" s="2">
        <v>4651.3100000000004</v>
      </c>
      <c r="C17" s="2">
        <v>14570.79</v>
      </c>
      <c r="D17" s="2">
        <v>15213.45</v>
      </c>
      <c r="E17" s="2">
        <v>13880.53</v>
      </c>
      <c r="F17" s="2">
        <v>66322.289999999994</v>
      </c>
      <c r="G17" s="2">
        <v>11575.71</v>
      </c>
      <c r="H17" s="2">
        <v>3126</v>
      </c>
      <c r="I17" s="2">
        <v>4339.8999999999996</v>
      </c>
      <c r="J17" s="2">
        <v>8580.6200000000008</v>
      </c>
      <c r="K17" s="2">
        <v>8247.39</v>
      </c>
      <c r="L17" s="2">
        <v>31926.42</v>
      </c>
      <c r="M17" s="2">
        <v>7245.73</v>
      </c>
    </row>
    <row r="18" spans="1:13" x14ac:dyDescent="0.25">
      <c r="A18">
        <v>1931</v>
      </c>
      <c r="B18" s="2">
        <v>2201.69</v>
      </c>
      <c r="C18" s="2">
        <v>7846.73</v>
      </c>
      <c r="D18" s="2">
        <v>7087.05</v>
      </c>
      <c r="E18" s="2">
        <v>5282.06</v>
      </c>
      <c r="F18" s="2">
        <v>11623.31</v>
      </c>
      <c r="G18" s="2">
        <v>16538.419999999998</v>
      </c>
      <c r="H18" s="2">
        <v>11722.49</v>
      </c>
      <c r="I18" s="2">
        <v>9800.4699999999993</v>
      </c>
      <c r="J18" s="2">
        <v>12452.41</v>
      </c>
      <c r="K18" s="2">
        <v>7797.14</v>
      </c>
      <c r="L18" s="2">
        <v>12170.76</v>
      </c>
      <c r="M18" s="2">
        <v>11180.99</v>
      </c>
    </row>
    <row r="19" spans="1:13" x14ac:dyDescent="0.25">
      <c r="A19">
        <v>1932</v>
      </c>
      <c r="B19" s="2">
        <v>12224.31</v>
      </c>
      <c r="C19" s="2">
        <v>2640.04</v>
      </c>
      <c r="D19" s="2">
        <v>4058.24</v>
      </c>
      <c r="E19" s="2">
        <v>8608.39</v>
      </c>
      <c r="F19" s="2">
        <v>5752.15</v>
      </c>
      <c r="G19" s="2">
        <v>1668.12</v>
      </c>
      <c r="H19" s="2">
        <v>7194.15</v>
      </c>
      <c r="I19" s="2">
        <v>11450.75</v>
      </c>
      <c r="J19" s="2">
        <v>11528.1</v>
      </c>
      <c r="K19" s="2">
        <v>12192.57</v>
      </c>
      <c r="L19" s="2">
        <v>14999.23</v>
      </c>
      <c r="M19" s="2">
        <v>10585.94</v>
      </c>
    </row>
    <row r="20" spans="1:13" x14ac:dyDescent="0.25">
      <c r="A20">
        <v>1933</v>
      </c>
      <c r="B20" s="2">
        <v>5347.52</v>
      </c>
      <c r="C20" s="2">
        <v>1326.96</v>
      </c>
      <c r="D20" s="2">
        <v>977.87</v>
      </c>
      <c r="E20" s="2">
        <v>979.85</v>
      </c>
      <c r="F20" s="2">
        <v>1065.1400000000001</v>
      </c>
      <c r="G20" s="2">
        <v>3790.47</v>
      </c>
      <c r="H20" s="2">
        <v>8249.3799999999992</v>
      </c>
      <c r="I20" s="2">
        <v>5381.24</v>
      </c>
      <c r="J20" s="2">
        <v>19368.88</v>
      </c>
      <c r="K20" s="2">
        <v>11968.44</v>
      </c>
      <c r="L20" s="2">
        <v>30807.72</v>
      </c>
      <c r="M20" s="2">
        <v>18914.66</v>
      </c>
    </row>
    <row r="21" spans="1:13" x14ac:dyDescent="0.25">
      <c r="A21">
        <v>1934</v>
      </c>
      <c r="B21" s="2">
        <v>2306.81</v>
      </c>
      <c r="C21" s="2">
        <v>1231.75</v>
      </c>
      <c r="D21" s="2">
        <v>612.9</v>
      </c>
      <c r="E21" s="2">
        <v>797.37</v>
      </c>
      <c r="F21" s="2">
        <v>2796.74</v>
      </c>
      <c r="G21" s="2">
        <v>1816.89</v>
      </c>
      <c r="H21" s="2">
        <v>4625.5200000000004</v>
      </c>
      <c r="I21" s="2">
        <v>7626.56</v>
      </c>
      <c r="J21" s="2">
        <v>9001.1200000000008</v>
      </c>
      <c r="K21" s="2">
        <v>7860.61</v>
      </c>
      <c r="L21" s="2">
        <v>10038.49</v>
      </c>
      <c r="M21" s="2">
        <v>10336.02</v>
      </c>
    </row>
    <row r="22" spans="1:13" x14ac:dyDescent="0.25">
      <c r="A22">
        <v>1935</v>
      </c>
      <c r="B22" s="2">
        <v>5121.3999999999996</v>
      </c>
      <c r="C22" s="2">
        <v>4811.97</v>
      </c>
      <c r="D22" s="2">
        <v>1529.28</v>
      </c>
      <c r="E22" s="2">
        <v>848.94</v>
      </c>
      <c r="F22" s="2">
        <v>962</v>
      </c>
      <c r="G22" s="2">
        <v>1543.16</v>
      </c>
      <c r="H22" s="2">
        <v>8084.75</v>
      </c>
      <c r="I22" s="2">
        <v>44989.75</v>
      </c>
      <c r="J22" s="2">
        <v>215132.39</v>
      </c>
      <c r="K22" s="2">
        <v>6313.48</v>
      </c>
      <c r="L22" s="2">
        <v>7582.92</v>
      </c>
      <c r="M22" s="2">
        <v>10800.16</v>
      </c>
    </row>
    <row r="23" spans="1:13" x14ac:dyDescent="0.25">
      <c r="A23">
        <v>1936</v>
      </c>
      <c r="B23" s="2">
        <v>5250.32</v>
      </c>
      <c r="C23" s="2">
        <v>687.48</v>
      </c>
      <c r="D23" s="2">
        <v>573.23</v>
      </c>
      <c r="E23" s="2">
        <v>660.9</v>
      </c>
      <c r="F23" s="2">
        <v>856.87</v>
      </c>
      <c r="G23" s="2">
        <v>816.81</v>
      </c>
      <c r="H23" s="2">
        <v>6394.41</v>
      </c>
      <c r="I23" s="2">
        <v>9504.93</v>
      </c>
      <c r="J23" s="2">
        <v>9786.59</v>
      </c>
      <c r="K23" s="2">
        <v>11563.8</v>
      </c>
      <c r="L23" s="2">
        <v>17081.900000000001</v>
      </c>
      <c r="M23" s="2">
        <v>11353.55</v>
      </c>
    </row>
    <row r="24" spans="1:13" x14ac:dyDescent="0.25">
      <c r="A24">
        <v>1937</v>
      </c>
      <c r="B24" s="2">
        <v>7079.11</v>
      </c>
      <c r="C24" s="2">
        <v>523.04999999999995</v>
      </c>
      <c r="D24" s="2">
        <v>573.42999999999995</v>
      </c>
      <c r="E24" s="2">
        <v>708.9</v>
      </c>
      <c r="F24" s="2">
        <v>702.36</v>
      </c>
      <c r="G24" s="2">
        <v>839.81</v>
      </c>
      <c r="H24" s="2">
        <v>7797.14</v>
      </c>
      <c r="I24" s="2">
        <v>11010.41</v>
      </c>
      <c r="J24" s="2">
        <v>9828.24</v>
      </c>
      <c r="K24" s="2">
        <v>10242.790000000001</v>
      </c>
      <c r="L24" s="2">
        <v>8362.44</v>
      </c>
      <c r="M24" s="2">
        <v>11434.88</v>
      </c>
    </row>
    <row r="25" spans="1:13" x14ac:dyDescent="0.25">
      <c r="A25">
        <v>1938</v>
      </c>
      <c r="B25" s="2">
        <v>7527.38</v>
      </c>
      <c r="C25" s="2">
        <v>3770.63</v>
      </c>
      <c r="D25" s="2">
        <v>1310.7</v>
      </c>
      <c r="E25" s="2">
        <v>813.23</v>
      </c>
      <c r="F25" s="2">
        <v>622.41999999999996</v>
      </c>
      <c r="G25" s="2">
        <v>4526.3500000000004</v>
      </c>
      <c r="H25" s="2">
        <v>11863.31</v>
      </c>
      <c r="I25" s="2">
        <v>4603.7</v>
      </c>
      <c r="J25" s="2">
        <v>19571.2</v>
      </c>
      <c r="K25" s="2">
        <v>13668.3</v>
      </c>
      <c r="L25" s="2">
        <v>20723.61</v>
      </c>
      <c r="M25" s="2">
        <v>89416.18</v>
      </c>
    </row>
    <row r="26" spans="1:13" x14ac:dyDescent="0.25">
      <c r="A26">
        <v>1939</v>
      </c>
      <c r="B26" s="2">
        <v>2423.84</v>
      </c>
      <c r="C26" s="2">
        <v>1207.95</v>
      </c>
      <c r="D26" s="2">
        <v>30879.13</v>
      </c>
      <c r="E26" s="2">
        <v>48813.93</v>
      </c>
      <c r="F26" s="2">
        <v>33858.339999999997</v>
      </c>
      <c r="G26" s="2">
        <v>137210.59</v>
      </c>
      <c r="H26" s="2">
        <v>81500.03</v>
      </c>
      <c r="I26" s="2">
        <v>8509.2099999999991</v>
      </c>
      <c r="J26" s="2">
        <v>11202.81</v>
      </c>
      <c r="K26" s="2">
        <v>8780.9500000000007</v>
      </c>
      <c r="L26" s="2">
        <v>9171.7000000000007</v>
      </c>
      <c r="M26" s="2">
        <v>9322.4500000000007</v>
      </c>
    </row>
    <row r="27" spans="1:13" x14ac:dyDescent="0.25">
      <c r="A27">
        <v>1940</v>
      </c>
      <c r="B27" s="2">
        <v>8683.76</v>
      </c>
      <c r="C27" s="2">
        <v>5863.23</v>
      </c>
      <c r="D27" s="2">
        <v>5026.1899999999996</v>
      </c>
      <c r="E27" s="2">
        <v>1049.27</v>
      </c>
      <c r="F27" s="2">
        <v>912.41</v>
      </c>
      <c r="G27" s="2">
        <v>1096.8800000000001</v>
      </c>
      <c r="H27" s="2">
        <v>3173.6</v>
      </c>
      <c r="I27" s="2">
        <v>7529.37</v>
      </c>
      <c r="J27" s="2">
        <v>7418.29</v>
      </c>
      <c r="K27" s="2">
        <v>8372.35</v>
      </c>
      <c r="L27" s="2">
        <v>9048.73</v>
      </c>
      <c r="M27" s="2">
        <v>12537.7</v>
      </c>
    </row>
    <row r="28" spans="1:13" x14ac:dyDescent="0.25">
      <c r="A28">
        <v>1941</v>
      </c>
      <c r="B28" s="2">
        <v>12083.48</v>
      </c>
      <c r="C28" s="2">
        <v>3847.99</v>
      </c>
      <c r="D28" s="2">
        <v>646.62</v>
      </c>
      <c r="E28" s="2">
        <v>581.76</v>
      </c>
      <c r="F28" s="2">
        <v>448.87</v>
      </c>
      <c r="G28" s="2">
        <v>1493.77</v>
      </c>
      <c r="H28" s="2">
        <v>2132.2600000000002</v>
      </c>
      <c r="I28" s="2">
        <v>16736.77</v>
      </c>
      <c r="J28" s="2">
        <v>13382.67</v>
      </c>
      <c r="K28" s="2">
        <v>11139.34</v>
      </c>
      <c r="L28" s="2">
        <v>14124.5</v>
      </c>
      <c r="M28" s="2">
        <v>11077.85</v>
      </c>
    </row>
    <row r="29" spans="1:13" x14ac:dyDescent="0.25">
      <c r="A29">
        <v>1942</v>
      </c>
      <c r="B29" s="2">
        <v>1130.5899999999999</v>
      </c>
      <c r="C29" s="2">
        <v>956.05</v>
      </c>
      <c r="D29" s="2">
        <v>1922.01</v>
      </c>
      <c r="E29" s="2">
        <v>1892.26</v>
      </c>
      <c r="F29" s="2">
        <v>1939.86</v>
      </c>
      <c r="G29" s="2">
        <v>69864.820000000007</v>
      </c>
      <c r="H29" s="2">
        <v>199698.78</v>
      </c>
      <c r="I29" s="2">
        <v>460529.03</v>
      </c>
      <c r="J29" s="2">
        <v>245954</v>
      </c>
      <c r="K29" s="2">
        <v>15584.36</v>
      </c>
      <c r="L29" s="2">
        <v>11303.97</v>
      </c>
      <c r="M29" s="2">
        <v>18865.07</v>
      </c>
    </row>
    <row r="30" spans="1:13" x14ac:dyDescent="0.25">
      <c r="A30">
        <v>1943</v>
      </c>
      <c r="B30" s="2">
        <v>6422.57</v>
      </c>
      <c r="C30" s="2">
        <v>1531.26</v>
      </c>
      <c r="D30" s="2">
        <v>25603.02</v>
      </c>
      <c r="E30" s="2">
        <v>37127.15</v>
      </c>
      <c r="F30" s="2">
        <v>9334.35</v>
      </c>
      <c r="G30" s="2">
        <v>29484.73</v>
      </c>
      <c r="H30" s="2">
        <v>11994.22</v>
      </c>
      <c r="I30" s="2">
        <v>35072.25</v>
      </c>
      <c r="J30" s="2">
        <v>45795.05</v>
      </c>
      <c r="K30" s="2">
        <v>10788.26</v>
      </c>
      <c r="L30" s="2">
        <v>10988.59</v>
      </c>
      <c r="M30" s="2">
        <v>12043.81</v>
      </c>
    </row>
    <row r="31" spans="1:13" x14ac:dyDescent="0.25">
      <c r="A31">
        <v>1944</v>
      </c>
      <c r="B31" s="2">
        <v>10702.97</v>
      </c>
      <c r="C31" s="2">
        <v>1063.1600000000001</v>
      </c>
      <c r="D31" s="2">
        <v>942.16</v>
      </c>
      <c r="E31" s="2">
        <v>975.88</v>
      </c>
      <c r="F31" s="2">
        <v>5085.6899999999996</v>
      </c>
      <c r="G31" s="2">
        <v>1200.02</v>
      </c>
      <c r="H31" s="2">
        <v>16988.68</v>
      </c>
      <c r="I31" s="2">
        <v>99163.1</v>
      </c>
      <c r="J31" s="2">
        <v>15909.65</v>
      </c>
      <c r="K31" s="2">
        <v>9241.1299999999992</v>
      </c>
      <c r="L31" s="2">
        <v>10627.59</v>
      </c>
      <c r="M31" s="2">
        <v>9116.17</v>
      </c>
    </row>
    <row r="32" spans="1:13" x14ac:dyDescent="0.25">
      <c r="A32">
        <v>1945</v>
      </c>
      <c r="B32" s="2">
        <v>3784.52</v>
      </c>
      <c r="C32" s="2">
        <v>1471.76</v>
      </c>
      <c r="D32" s="2">
        <v>1134.56</v>
      </c>
      <c r="E32" s="2">
        <v>1757.38</v>
      </c>
      <c r="F32" s="2">
        <v>965.96</v>
      </c>
      <c r="G32" s="2">
        <v>924.31</v>
      </c>
      <c r="H32" s="2">
        <v>1071.0899999999999</v>
      </c>
      <c r="I32" s="2">
        <v>5771.98</v>
      </c>
      <c r="J32" s="2">
        <v>15586.34</v>
      </c>
      <c r="K32" s="2">
        <v>12519.85</v>
      </c>
      <c r="L32" s="2">
        <v>40512.99</v>
      </c>
      <c r="M32" s="2">
        <v>6868.86</v>
      </c>
    </row>
    <row r="33" spans="1:13" x14ac:dyDescent="0.25">
      <c r="A33">
        <v>1946</v>
      </c>
      <c r="B33" s="2">
        <v>5486.36</v>
      </c>
      <c r="C33" s="2">
        <v>2987.15</v>
      </c>
      <c r="D33" s="2">
        <v>28272.81</v>
      </c>
      <c r="E33" s="2">
        <v>31803.439999999999</v>
      </c>
      <c r="F33" s="2">
        <v>14652.11</v>
      </c>
      <c r="G33" s="2">
        <v>16913.3</v>
      </c>
      <c r="H33" s="2">
        <v>7658.29</v>
      </c>
      <c r="I33" s="2">
        <v>12208.44</v>
      </c>
      <c r="J33" s="2">
        <v>8536.98</v>
      </c>
      <c r="K33" s="2">
        <v>10044.44</v>
      </c>
      <c r="L33" s="2">
        <v>9247.08</v>
      </c>
      <c r="M33" s="2">
        <v>7874.5</v>
      </c>
    </row>
    <row r="34" spans="1:13" x14ac:dyDescent="0.25">
      <c r="A34">
        <v>1947</v>
      </c>
      <c r="B34" s="2">
        <v>1342.83</v>
      </c>
      <c r="C34" s="2">
        <v>1390.43</v>
      </c>
      <c r="D34" s="2">
        <v>1703.83</v>
      </c>
      <c r="E34" s="2">
        <v>6617.15</v>
      </c>
      <c r="F34" s="2">
        <v>4776.2700000000004</v>
      </c>
      <c r="G34" s="2">
        <v>28600.09</v>
      </c>
      <c r="H34" s="2">
        <v>10605.77</v>
      </c>
      <c r="I34" s="2">
        <v>41588.04</v>
      </c>
      <c r="J34" s="2">
        <v>271084.94</v>
      </c>
      <c r="K34" s="2">
        <v>78675.53</v>
      </c>
      <c r="L34" s="2">
        <v>17292.150000000001</v>
      </c>
      <c r="M34" s="2">
        <v>14534.89</v>
      </c>
    </row>
    <row r="35" spans="1:13" x14ac:dyDescent="0.25">
      <c r="A35">
        <v>1948</v>
      </c>
      <c r="B35" s="2">
        <v>8661.94</v>
      </c>
      <c r="C35" s="2">
        <v>8150.2</v>
      </c>
      <c r="D35" s="2">
        <v>10472.879999999999</v>
      </c>
      <c r="E35" s="2">
        <v>14907.99</v>
      </c>
      <c r="F35" s="2">
        <v>61210.81</v>
      </c>
      <c r="G35" s="2">
        <v>87055.81</v>
      </c>
      <c r="H35" s="2">
        <v>47219.199999999997</v>
      </c>
      <c r="I35" s="2">
        <v>48004.67</v>
      </c>
      <c r="J35" s="2">
        <v>31785.59</v>
      </c>
      <c r="K35" s="2">
        <v>9413.69</v>
      </c>
      <c r="L35" s="2">
        <v>10861.65</v>
      </c>
      <c r="M35" s="2">
        <v>12414.73</v>
      </c>
    </row>
    <row r="36" spans="1:13" x14ac:dyDescent="0.25">
      <c r="A36">
        <v>1949</v>
      </c>
      <c r="B36" s="2">
        <v>5712.48</v>
      </c>
      <c r="C36" s="2">
        <v>872.74</v>
      </c>
      <c r="D36" s="2">
        <v>1436.05</v>
      </c>
      <c r="E36" s="2">
        <v>29792.17</v>
      </c>
      <c r="F36" s="2">
        <v>21766.93</v>
      </c>
      <c r="G36" s="2">
        <v>1582.83</v>
      </c>
      <c r="H36" s="2">
        <v>2638.05</v>
      </c>
      <c r="I36" s="2">
        <v>12014.06</v>
      </c>
      <c r="J36" s="2">
        <v>377618.72</v>
      </c>
      <c r="K36" s="2">
        <v>35034.559999999998</v>
      </c>
      <c r="L36" s="2">
        <v>12135.05</v>
      </c>
      <c r="M36" s="2">
        <v>12970.11</v>
      </c>
    </row>
    <row r="37" spans="1:13" x14ac:dyDescent="0.25">
      <c r="A37">
        <v>1950</v>
      </c>
      <c r="B37" s="2">
        <v>3133.93</v>
      </c>
      <c r="C37" s="2">
        <v>1239.69</v>
      </c>
      <c r="D37" s="2">
        <v>983.82</v>
      </c>
      <c r="E37" s="2">
        <v>944.15</v>
      </c>
      <c r="F37" s="2">
        <v>4690.9799999999996</v>
      </c>
      <c r="G37" s="2">
        <v>14513.27</v>
      </c>
      <c r="H37" s="2">
        <v>9165.75</v>
      </c>
      <c r="I37" s="2">
        <v>12912.58</v>
      </c>
      <c r="J37" s="2">
        <v>13227.96</v>
      </c>
      <c r="K37" s="2">
        <v>9760.7999999999993</v>
      </c>
      <c r="L37" s="2">
        <v>8485.41</v>
      </c>
      <c r="M37" s="2">
        <v>8521.1200000000008</v>
      </c>
    </row>
    <row r="38" spans="1:13" x14ac:dyDescent="0.25">
      <c r="A38">
        <v>1951</v>
      </c>
      <c r="B38" s="2">
        <v>2814.59</v>
      </c>
      <c r="C38" s="2">
        <v>1315.06</v>
      </c>
      <c r="D38" s="2">
        <v>844.97</v>
      </c>
      <c r="E38" s="2">
        <v>868.77</v>
      </c>
      <c r="F38" s="2">
        <v>1150.43</v>
      </c>
      <c r="G38" s="2">
        <v>857.47</v>
      </c>
      <c r="H38" s="2">
        <v>7719.78</v>
      </c>
      <c r="I38" s="2">
        <v>11637.19</v>
      </c>
      <c r="J38" s="2">
        <v>9078.48</v>
      </c>
      <c r="K38" s="2">
        <v>9475.18</v>
      </c>
      <c r="L38" s="2">
        <v>51985.55</v>
      </c>
      <c r="M38" s="2">
        <v>17964.560000000001</v>
      </c>
    </row>
    <row r="39" spans="1:13" x14ac:dyDescent="0.25">
      <c r="A39">
        <v>1952</v>
      </c>
      <c r="B39" s="2">
        <v>1297.21</v>
      </c>
      <c r="C39" s="2">
        <v>1113.1400000000001</v>
      </c>
      <c r="D39" s="2">
        <v>610.32000000000005</v>
      </c>
      <c r="E39" s="2">
        <v>3072.84</v>
      </c>
      <c r="F39" s="2">
        <v>17498.439999999999</v>
      </c>
      <c r="G39" s="2">
        <v>29952.83</v>
      </c>
      <c r="H39" s="2">
        <v>17335.79</v>
      </c>
      <c r="I39" s="2">
        <v>59413.760000000002</v>
      </c>
      <c r="J39" s="2">
        <v>51442.07</v>
      </c>
      <c r="K39" s="2">
        <v>10790.24</v>
      </c>
      <c r="L39" s="2">
        <v>18264.07</v>
      </c>
      <c r="M39" s="2">
        <v>10528.42</v>
      </c>
    </row>
    <row r="40" spans="1:13" x14ac:dyDescent="0.25">
      <c r="A40">
        <v>1953</v>
      </c>
      <c r="B40" s="2">
        <v>5278.09</v>
      </c>
      <c r="C40" s="2">
        <v>850.13</v>
      </c>
      <c r="D40" s="2">
        <v>2072.16</v>
      </c>
      <c r="E40" s="2">
        <v>2499.61</v>
      </c>
      <c r="F40" s="2">
        <v>2753.89</v>
      </c>
      <c r="G40" s="2">
        <v>875.91</v>
      </c>
      <c r="H40" s="2">
        <v>10708.92</v>
      </c>
      <c r="I40" s="2">
        <v>10153.540000000001</v>
      </c>
      <c r="J40" s="2">
        <v>16288.5</v>
      </c>
      <c r="K40" s="2">
        <v>9058.64</v>
      </c>
      <c r="L40" s="2">
        <v>11264.3</v>
      </c>
      <c r="M40" s="2">
        <v>9977</v>
      </c>
    </row>
    <row r="41" spans="1:13" x14ac:dyDescent="0.25">
      <c r="A41">
        <v>1954</v>
      </c>
      <c r="B41" s="2">
        <v>9522.7800000000007</v>
      </c>
      <c r="C41" s="2">
        <v>761.07</v>
      </c>
      <c r="D41" s="2">
        <v>711.28</v>
      </c>
      <c r="E41" s="2">
        <v>621.42999999999995</v>
      </c>
      <c r="F41" s="2">
        <v>475.05</v>
      </c>
      <c r="G41" s="2">
        <v>907.85</v>
      </c>
      <c r="H41" s="2">
        <v>5424.87</v>
      </c>
      <c r="I41" s="2">
        <v>9122.1200000000008</v>
      </c>
      <c r="J41" s="2">
        <v>7142.58</v>
      </c>
      <c r="K41" s="2">
        <v>7969.7</v>
      </c>
      <c r="L41" s="2">
        <v>8588.5499999999993</v>
      </c>
      <c r="M41" s="2">
        <v>8707.57</v>
      </c>
    </row>
    <row r="42" spans="1:13" x14ac:dyDescent="0.25">
      <c r="A42">
        <v>1955</v>
      </c>
      <c r="B42" s="2">
        <v>8697.65</v>
      </c>
      <c r="C42" s="2">
        <v>1718.9</v>
      </c>
      <c r="D42" s="2">
        <v>552.6</v>
      </c>
      <c r="E42" s="2">
        <v>612.9</v>
      </c>
      <c r="F42" s="2">
        <v>820.38</v>
      </c>
      <c r="G42" s="2">
        <v>618.85</v>
      </c>
      <c r="H42" s="2">
        <v>7589.47</v>
      </c>
      <c r="I42" s="2">
        <v>7245.73</v>
      </c>
      <c r="J42" s="2">
        <v>8227.56</v>
      </c>
      <c r="K42" s="2">
        <v>9084.43</v>
      </c>
      <c r="L42" s="2">
        <v>14826.66</v>
      </c>
      <c r="M42" s="2">
        <v>10669.25</v>
      </c>
    </row>
    <row r="43" spans="1:13" x14ac:dyDescent="0.25">
      <c r="A43">
        <v>1956</v>
      </c>
      <c r="B43" s="2">
        <v>10502.63</v>
      </c>
      <c r="C43" s="2">
        <v>1449.15</v>
      </c>
      <c r="D43" s="2">
        <v>337.39</v>
      </c>
      <c r="E43" s="2">
        <v>433.2</v>
      </c>
      <c r="F43" s="2">
        <v>520.66999999999996</v>
      </c>
      <c r="G43" s="2">
        <v>439.35</v>
      </c>
      <c r="H43" s="2">
        <v>9098.31</v>
      </c>
      <c r="I43" s="2">
        <v>10131.719999999999</v>
      </c>
      <c r="J43" s="2">
        <v>15415.76</v>
      </c>
      <c r="K43" s="2">
        <v>9463.2800000000007</v>
      </c>
      <c r="L43" s="2">
        <v>12789.61</v>
      </c>
      <c r="M43" s="2">
        <v>9016.99</v>
      </c>
    </row>
    <row r="44" spans="1:13" x14ac:dyDescent="0.25">
      <c r="A44">
        <v>1957</v>
      </c>
      <c r="B44" s="2">
        <v>8773.02</v>
      </c>
      <c r="C44" s="2">
        <v>6168.69</v>
      </c>
      <c r="D44" s="2">
        <v>4597.75</v>
      </c>
      <c r="E44" s="2">
        <v>6144.88</v>
      </c>
      <c r="F44" s="2">
        <v>1246.6300000000001</v>
      </c>
      <c r="G44" s="2">
        <v>4228.82</v>
      </c>
      <c r="H44" s="2">
        <v>863.22</v>
      </c>
      <c r="I44" s="2">
        <v>148716.88</v>
      </c>
      <c r="J44" s="2">
        <v>113150.74</v>
      </c>
      <c r="K44" s="2">
        <v>33905.949999999997</v>
      </c>
      <c r="L44" s="2">
        <v>28459.26</v>
      </c>
      <c r="M44" s="2">
        <v>19793.349999999999</v>
      </c>
    </row>
    <row r="45" spans="1:13" x14ac:dyDescent="0.25">
      <c r="A45">
        <v>1958</v>
      </c>
      <c r="B45" s="2">
        <v>3322.36</v>
      </c>
      <c r="C45" s="2">
        <v>2388.13</v>
      </c>
      <c r="D45" s="2">
        <v>11073.88</v>
      </c>
      <c r="E45" s="2">
        <v>47336.23</v>
      </c>
      <c r="F45" s="2">
        <v>25039.7</v>
      </c>
      <c r="G45" s="2">
        <v>38047.5</v>
      </c>
      <c r="H45" s="2">
        <v>47106.14</v>
      </c>
      <c r="I45" s="2">
        <v>315277.31</v>
      </c>
      <c r="J45" s="2">
        <v>80504.31</v>
      </c>
      <c r="K45" s="2">
        <v>14828.65</v>
      </c>
      <c r="L45" s="2">
        <v>10086.1</v>
      </c>
      <c r="M45" s="2">
        <v>13293.42</v>
      </c>
    </row>
    <row r="46" spans="1:13" x14ac:dyDescent="0.25">
      <c r="A46">
        <v>1959</v>
      </c>
      <c r="B46" s="2">
        <v>1538.01</v>
      </c>
      <c r="C46" s="2">
        <v>822.56</v>
      </c>
      <c r="D46" s="2">
        <v>952.08</v>
      </c>
      <c r="E46" s="2">
        <v>1061.17</v>
      </c>
      <c r="F46" s="2">
        <v>1144.48</v>
      </c>
      <c r="G46" s="2">
        <v>14733.44</v>
      </c>
      <c r="H46" s="2">
        <v>53463.26</v>
      </c>
      <c r="I46" s="2">
        <v>48970.63</v>
      </c>
      <c r="J46" s="2">
        <v>16088.17</v>
      </c>
      <c r="K46" s="2">
        <v>7773.34</v>
      </c>
      <c r="L46" s="2">
        <v>9770.7199999999993</v>
      </c>
      <c r="M46" s="2">
        <v>16282.55</v>
      </c>
    </row>
    <row r="47" spans="1:13" x14ac:dyDescent="0.25">
      <c r="A47">
        <v>1960</v>
      </c>
      <c r="B47" s="2">
        <v>4391.47</v>
      </c>
      <c r="C47" s="2">
        <v>942.16</v>
      </c>
      <c r="D47" s="2">
        <v>767.61</v>
      </c>
      <c r="E47" s="2">
        <v>3891.63</v>
      </c>
      <c r="F47" s="2">
        <v>7749.53</v>
      </c>
      <c r="G47" s="2">
        <v>32999.49</v>
      </c>
      <c r="H47" s="2">
        <v>28383.88</v>
      </c>
      <c r="I47" s="2">
        <v>25795.42</v>
      </c>
      <c r="J47" s="2">
        <v>14913.94</v>
      </c>
      <c r="K47" s="2">
        <v>6860.93</v>
      </c>
      <c r="L47" s="2">
        <v>7892.35</v>
      </c>
      <c r="M47" s="2">
        <v>12053.73</v>
      </c>
    </row>
    <row r="48" spans="1:13" x14ac:dyDescent="0.25">
      <c r="A48">
        <v>1961</v>
      </c>
      <c r="B48" s="2">
        <v>5236.4399999999996</v>
      </c>
      <c r="C48" s="2">
        <v>677.17</v>
      </c>
      <c r="D48" s="2">
        <v>689.46</v>
      </c>
      <c r="E48" s="2">
        <v>829.1</v>
      </c>
      <c r="F48" s="2">
        <v>837.04</v>
      </c>
      <c r="G48" s="2">
        <v>1553.08</v>
      </c>
      <c r="H48" s="2">
        <v>4819.8999999999996</v>
      </c>
      <c r="I48" s="2">
        <v>58437.88</v>
      </c>
      <c r="J48" s="2">
        <v>182920.36</v>
      </c>
      <c r="K48" s="2">
        <v>14170.12</v>
      </c>
      <c r="L48" s="2">
        <v>14640.21</v>
      </c>
      <c r="M48" s="2">
        <v>22552.39</v>
      </c>
    </row>
    <row r="49" spans="1:13" x14ac:dyDescent="0.25">
      <c r="A49">
        <v>1962</v>
      </c>
      <c r="B49" s="2">
        <v>75388.87</v>
      </c>
      <c r="C49" s="2">
        <v>65237.32</v>
      </c>
      <c r="D49" s="2">
        <v>69073.41</v>
      </c>
      <c r="E49" s="2">
        <v>65729.23</v>
      </c>
      <c r="F49" s="2">
        <v>68561.66</v>
      </c>
      <c r="G49" s="2">
        <v>56724.13</v>
      </c>
      <c r="H49" s="2">
        <v>36030.28</v>
      </c>
      <c r="I49" s="2">
        <v>12329.44</v>
      </c>
      <c r="J49" s="2">
        <v>24767.96</v>
      </c>
      <c r="K49" s="2">
        <v>23397.37</v>
      </c>
      <c r="L49" s="2">
        <v>22010.9</v>
      </c>
      <c r="M49" s="2">
        <v>19787.400000000001</v>
      </c>
    </row>
    <row r="50" spans="1:13" x14ac:dyDescent="0.25">
      <c r="A50">
        <v>1963</v>
      </c>
      <c r="B50" s="2">
        <v>3084.34</v>
      </c>
      <c r="C50" s="2">
        <v>1023.49</v>
      </c>
      <c r="D50" s="2">
        <v>1491.59</v>
      </c>
      <c r="E50" s="2">
        <v>4641.3900000000003</v>
      </c>
      <c r="F50" s="2">
        <v>17325.87</v>
      </c>
      <c r="G50" s="2">
        <v>31708.23</v>
      </c>
      <c r="H50" s="2">
        <v>7515.48</v>
      </c>
      <c r="I50" s="2">
        <v>7947.88</v>
      </c>
      <c r="J50" s="2">
        <v>11603.47</v>
      </c>
      <c r="K50" s="2">
        <v>8495.33</v>
      </c>
      <c r="L50" s="2">
        <v>9947.25</v>
      </c>
      <c r="M50" s="2">
        <v>24121.34</v>
      </c>
    </row>
    <row r="51" spans="1:13" x14ac:dyDescent="0.25">
      <c r="A51">
        <v>1964</v>
      </c>
      <c r="B51" s="2">
        <v>5149.17</v>
      </c>
      <c r="C51" s="2">
        <v>878.69</v>
      </c>
      <c r="D51" s="2">
        <v>1176.22</v>
      </c>
      <c r="E51" s="2">
        <v>856.87</v>
      </c>
      <c r="F51" s="2">
        <v>725.96</v>
      </c>
      <c r="G51" s="2">
        <v>678.36</v>
      </c>
      <c r="H51" s="2">
        <v>4284.76</v>
      </c>
      <c r="I51" s="2">
        <v>9606.09</v>
      </c>
      <c r="J51" s="2">
        <v>15707.34</v>
      </c>
      <c r="K51" s="2">
        <v>10153.540000000001</v>
      </c>
      <c r="L51" s="2">
        <v>11490.42</v>
      </c>
      <c r="M51" s="2">
        <v>10274.530000000001</v>
      </c>
    </row>
    <row r="52" spans="1:13" x14ac:dyDescent="0.25">
      <c r="A52">
        <v>1965</v>
      </c>
      <c r="B52" s="2">
        <v>10470.9</v>
      </c>
      <c r="C52" s="2">
        <v>4629.49</v>
      </c>
      <c r="D52" s="2">
        <v>741.83</v>
      </c>
      <c r="E52" s="2">
        <v>912.41</v>
      </c>
      <c r="F52" s="2">
        <v>819.19</v>
      </c>
      <c r="G52" s="2">
        <v>946.13</v>
      </c>
      <c r="H52" s="2">
        <v>8437.81</v>
      </c>
      <c r="I52" s="2">
        <v>11492.4</v>
      </c>
      <c r="J52" s="2">
        <v>239561.19</v>
      </c>
      <c r="K52" s="2">
        <v>61516.27</v>
      </c>
      <c r="L52" s="2">
        <v>64914</v>
      </c>
      <c r="M52" s="2">
        <v>28187.52</v>
      </c>
    </row>
    <row r="53" spans="1:13" x14ac:dyDescent="0.25">
      <c r="A53">
        <v>1966</v>
      </c>
      <c r="B53" s="2">
        <v>56605.13</v>
      </c>
      <c r="C53" s="2">
        <v>41373.83</v>
      </c>
      <c r="D53" s="2">
        <v>38019.730000000003</v>
      </c>
      <c r="E53" s="2">
        <v>42127.55</v>
      </c>
      <c r="F53" s="2">
        <v>41534.49</v>
      </c>
      <c r="G53" s="2">
        <v>8842.44</v>
      </c>
      <c r="H53" s="2">
        <v>3149.8</v>
      </c>
      <c r="I53" s="2">
        <v>5391.15</v>
      </c>
      <c r="J53" s="2">
        <v>5984.22</v>
      </c>
      <c r="K53" s="2">
        <v>8659.9599999999991</v>
      </c>
      <c r="L53" s="2">
        <v>9328.4</v>
      </c>
      <c r="M53" s="2">
        <v>17647.2</v>
      </c>
    </row>
    <row r="54" spans="1:13" x14ac:dyDescent="0.25">
      <c r="A54">
        <v>1967</v>
      </c>
      <c r="B54" s="2">
        <v>2492.66</v>
      </c>
      <c r="C54" s="2">
        <v>481.99</v>
      </c>
      <c r="D54" s="2">
        <v>569.07000000000005</v>
      </c>
      <c r="E54" s="2">
        <v>811.25</v>
      </c>
      <c r="F54" s="2">
        <v>503.61</v>
      </c>
      <c r="G54" s="2">
        <v>2577.9499999999998</v>
      </c>
      <c r="H54" s="2">
        <v>12545.64</v>
      </c>
      <c r="I54" s="2">
        <v>11382.51</v>
      </c>
      <c r="J54" s="2">
        <v>59036.89</v>
      </c>
      <c r="K54" s="2">
        <v>67932.89</v>
      </c>
      <c r="L54" s="2">
        <v>7870.53</v>
      </c>
      <c r="M54" s="2">
        <v>6410.67</v>
      </c>
    </row>
    <row r="55" spans="1:13" x14ac:dyDescent="0.25">
      <c r="A55">
        <v>1968</v>
      </c>
      <c r="B55" s="2">
        <v>1847.43</v>
      </c>
      <c r="C55" s="2">
        <v>592.07000000000005</v>
      </c>
      <c r="D55" s="2">
        <v>1973.58</v>
      </c>
      <c r="E55" s="2">
        <v>5853.31</v>
      </c>
      <c r="F55" s="2">
        <v>682.32</v>
      </c>
      <c r="G55" s="2">
        <v>13009.78</v>
      </c>
      <c r="H55" s="2">
        <v>8595.89</v>
      </c>
      <c r="I55" s="2">
        <v>8404.09</v>
      </c>
      <c r="J55" s="2">
        <v>6331.33</v>
      </c>
      <c r="K55" s="2">
        <v>9435.51</v>
      </c>
      <c r="L55" s="2">
        <v>8205.74</v>
      </c>
      <c r="M55" s="2">
        <v>9687.41</v>
      </c>
    </row>
    <row r="56" spans="1:13" x14ac:dyDescent="0.25">
      <c r="A56">
        <v>1969</v>
      </c>
      <c r="B56" s="2">
        <v>2286.98</v>
      </c>
      <c r="C56" s="2">
        <v>564.5</v>
      </c>
      <c r="D56" s="2">
        <v>984.81</v>
      </c>
      <c r="E56" s="2">
        <v>1445.97</v>
      </c>
      <c r="F56" s="2">
        <v>627.58000000000004</v>
      </c>
      <c r="G56" s="2">
        <v>1192.08</v>
      </c>
      <c r="H56" s="2">
        <v>6437.85</v>
      </c>
      <c r="I56" s="2">
        <v>125888.78</v>
      </c>
      <c r="J56" s="2">
        <v>191760.81</v>
      </c>
      <c r="K56" s="2">
        <v>24970.28</v>
      </c>
      <c r="L56" s="2">
        <v>10165.44</v>
      </c>
      <c r="M56" s="2">
        <v>9915.52</v>
      </c>
    </row>
    <row r="57" spans="1:13" x14ac:dyDescent="0.25">
      <c r="A57">
        <v>1970</v>
      </c>
      <c r="B57" s="2">
        <v>3639.72</v>
      </c>
      <c r="C57" s="2">
        <v>42599.63</v>
      </c>
      <c r="D57" s="2">
        <v>50416.6</v>
      </c>
      <c r="E57" s="2">
        <v>73032.47</v>
      </c>
      <c r="F57" s="2">
        <v>45372.56</v>
      </c>
      <c r="G57" s="2">
        <v>25315.41</v>
      </c>
      <c r="H57" s="2">
        <v>102308.93</v>
      </c>
      <c r="I57" s="2">
        <v>108350.67</v>
      </c>
      <c r="J57" s="2">
        <v>357853.16</v>
      </c>
      <c r="K57" s="2">
        <v>46895.89</v>
      </c>
      <c r="L57" s="2">
        <v>21394.03</v>
      </c>
      <c r="M57" s="2">
        <v>35375.72</v>
      </c>
    </row>
    <row r="58" spans="1:13" x14ac:dyDescent="0.25">
      <c r="A58">
        <v>1971</v>
      </c>
      <c r="B58" s="2">
        <v>9132.0300000000007</v>
      </c>
      <c r="C58" s="2">
        <v>25725.99</v>
      </c>
      <c r="D58" s="2">
        <v>29786.22</v>
      </c>
      <c r="E58" s="2">
        <v>45120.66</v>
      </c>
      <c r="F58" s="2">
        <v>49123.360000000001</v>
      </c>
      <c r="G58" s="2">
        <v>43527.91</v>
      </c>
      <c r="H58" s="2">
        <v>68932.58</v>
      </c>
      <c r="I58" s="2">
        <v>196894.11</v>
      </c>
      <c r="J58" s="2">
        <v>53649.71</v>
      </c>
      <c r="K58" s="2">
        <v>19723.919999999998</v>
      </c>
      <c r="L58" s="2">
        <v>17306.04</v>
      </c>
      <c r="M58" s="2">
        <v>39574.79</v>
      </c>
    </row>
    <row r="59" spans="1:13" x14ac:dyDescent="0.25">
      <c r="A59">
        <v>1972</v>
      </c>
      <c r="B59" s="2">
        <v>15259.07</v>
      </c>
      <c r="C59" s="2">
        <v>7291.35</v>
      </c>
      <c r="D59" s="2">
        <v>15868</v>
      </c>
      <c r="E59" s="2">
        <v>33435.86</v>
      </c>
      <c r="F59" s="2">
        <v>26055.26</v>
      </c>
      <c r="G59" s="2">
        <v>20580.8</v>
      </c>
      <c r="H59" s="2">
        <v>11125.45</v>
      </c>
      <c r="I59" s="2">
        <v>8435.83</v>
      </c>
      <c r="J59" s="2">
        <v>12182.06</v>
      </c>
      <c r="K59" s="2">
        <v>9723.1200000000008</v>
      </c>
      <c r="L59" s="2">
        <v>16770.490000000002</v>
      </c>
      <c r="M59" s="2">
        <v>5428.84</v>
      </c>
    </row>
    <row r="60" spans="1:13" x14ac:dyDescent="0.25">
      <c r="A60">
        <v>1973</v>
      </c>
      <c r="B60" s="2">
        <v>4147.5</v>
      </c>
      <c r="C60" s="2">
        <v>2197.7199999999998</v>
      </c>
      <c r="D60" s="2">
        <v>15810.48</v>
      </c>
      <c r="E60" s="2">
        <v>37152.94</v>
      </c>
      <c r="F60" s="2">
        <v>39632.31</v>
      </c>
      <c r="G60" s="2">
        <v>42294.17</v>
      </c>
      <c r="H60" s="2">
        <v>78439.490000000005</v>
      </c>
      <c r="I60" s="2">
        <v>490955.91</v>
      </c>
      <c r="J60" s="2">
        <v>178951.38</v>
      </c>
      <c r="K60" s="2">
        <v>41804.25</v>
      </c>
      <c r="L60" s="2">
        <v>19015.810000000001</v>
      </c>
      <c r="M60" s="2">
        <v>55559.82</v>
      </c>
    </row>
    <row r="61" spans="1:13" x14ac:dyDescent="0.25">
      <c r="A61">
        <v>1974</v>
      </c>
      <c r="B61" s="2">
        <v>63739.77</v>
      </c>
      <c r="C61" s="2">
        <v>36101.68</v>
      </c>
      <c r="D61" s="2">
        <v>27991.15</v>
      </c>
      <c r="E61" s="2">
        <v>60839.89</v>
      </c>
      <c r="F61" s="2">
        <v>43692.54</v>
      </c>
      <c r="G61" s="2">
        <v>48524.34</v>
      </c>
      <c r="H61" s="2">
        <v>59382.02</v>
      </c>
      <c r="I61" s="2">
        <v>25918.39</v>
      </c>
      <c r="J61" s="2">
        <v>21191.71</v>
      </c>
      <c r="K61" s="2">
        <v>15286.83</v>
      </c>
      <c r="L61" s="2">
        <v>16716.939999999999</v>
      </c>
      <c r="M61" s="2">
        <v>29052.32</v>
      </c>
    </row>
    <row r="62" spans="1:13" x14ac:dyDescent="0.25">
      <c r="A62">
        <v>1975</v>
      </c>
      <c r="B62" s="2">
        <v>7791.19</v>
      </c>
      <c r="C62" s="2">
        <v>3953.12</v>
      </c>
      <c r="D62" s="2">
        <v>9951.2199999999993</v>
      </c>
      <c r="E62" s="2">
        <v>19509.71</v>
      </c>
      <c r="F62" s="2">
        <v>19261.77</v>
      </c>
      <c r="G62" s="2">
        <v>7741.6</v>
      </c>
      <c r="H62" s="2">
        <v>19630.7</v>
      </c>
      <c r="I62" s="2">
        <v>22578.18</v>
      </c>
      <c r="J62" s="2">
        <v>77124.429999999993</v>
      </c>
      <c r="K62" s="2">
        <v>30292.01</v>
      </c>
      <c r="L62" s="2">
        <v>25162.68</v>
      </c>
      <c r="M62" s="2">
        <v>22871.74</v>
      </c>
    </row>
    <row r="63" spans="1:13" x14ac:dyDescent="0.25">
      <c r="A63">
        <v>1976</v>
      </c>
      <c r="B63" s="2">
        <v>5672.81</v>
      </c>
      <c r="C63" s="2">
        <v>2588.4699999999998</v>
      </c>
      <c r="D63" s="2">
        <v>15050.8</v>
      </c>
      <c r="E63" s="2">
        <v>24865.16</v>
      </c>
      <c r="F63" s="2">
        <v>9479.15</v>
      </c>
      <c r="G63" s="2">
        <v>21895.86</v>
      </c>
      <c r="H63" s="2">
        <v>10621.64</v>
      </c>
      <c r="I63" s="2">
        <v>12271.91</v>
      </c>
      <c r="J63" s="2">
        <v>10266.6</v>
      </c>
      <c r="K63" s="2">
        <v>8888.06</v>
      </c>
      <c r="L63" s="2">
        <v>14818.73</v>
      </c>
      <c r="M63" s="2">
        <v>14068.97</v>
      </c>
    </row>
    <row r="64" spans="1:13" x14ac:dyDescent="0.25">
      <c r="A64">
        <v>1977</v>
      </c>
      <c r="B64" s="2">
        <v>957.04</v>
      </c>
      <c r="C64" s="2">
        <v>1023.49</v>
      </c>
      <c r="D64" s="2">
        <v>4205.0200000000004</v>
      </c>
      <c r="E64" s="2">
        <v>6273.81</v>
      </c>
      <c r="F64" s="2">
        <v>2499.21</v>
      </c>
      <c r="G64" s="2">
        <v>12962.17</v>
      </c>
      <c r="H64" s="2">
        <v>5528.01</v>
      </c>
      <c r="I64" s="2">
        <v>9143.93</v>
      </c>
      <c r="J64" s="2">
        <v>3425.5</v>
      </c>
      <c r="K64" s="2">
        <v>11530.09</v>
      </c>
      <c r="L64" s="2">
        <v>11803.81</v>
      </c>
      <c r="M64" s="2">
        <v>3302.53</v>
      </c>
    </row>
    <row r="65" spans="1:13" x14ac:dyDescent="0.25">
      <c r="A65">
        <v>1978</v>
      </c>
      <c r="B65" s="2">
        <v>2880.64</v>
      </c>
      <c r="C65" s="2">
        <v>776.74</v>
      </c>
      <c r="D65" s="2">
        <v>999.68</v>
      </c>
      <c r="E65" s="2">
        <v>2913.76</v>
      </c>
      <c r="F65" s="2">
        <v>1664.16</v>
      </c>
      <c r="G65" s="2">
        <v>1045.3</v>
      </c>
      <c r="H65" s="2">
        <v>12375.06</v>
      </c>
      <c r="I65" s="2">
        <v>11067.93</v>
      </c>
      <c r="J65" s="2">
        <v>21509.07</v>
      </c>
      <c r="K65" s="2">
        <v>12303.65</v>
      </c>
      <c r="L65" s="2">
        <v>13122.84</v>
      </c>
      <c r="M65" s="2">
        <v>10873.55</v>
      </c>
    </row>
    <row r="66" spans="1:13" x14ac:dyDescent="0.25">
      <c r="A66">
        <v>1979</v>
      </c>
      <c r="B66" s="2">
        <v>6569.35</v>
      </c>
      <c r="C66" s="2">
        <v>1402.33</v>
      </c>
      <c r="D66" s="2">
        <v>3477.08</v>
      </c>
      <c r="E66" s="2">
        <v>11026.28</v>
      </c>
      <c r="F66" s="2">
        <v>20791.05</v>
      </c>
      <c r="G66" s="2">
        <v>3445.34</v>
      </c>
      <c r="H66" s="2">
        <v>9314.52</v>
      </c>
      <c r="I66" s="2">
        <v>68843.320000000007</v>
      </c>
      <c r="J66" s="2">
        <v>272195.71999999997</v>
      </c>
      <c r="K66" s="2">
        <v>23331.91</v>
      </c>
      <c r="L66" s="2">
        <v>70553.09</v>
      </c>
      <c r="M66" s="2">
        <v>20130.54</v>
      </c>
    </row>
    <row r="67" spans="1:13" x14ac:dyDescent="0.25">
      <c r="A67">
        <v>1980</v>
      </c>
      <c r="B67" s="2">
        <v>9784.61</v>
      </c>
      <c r="C67" s="2">
        <v>21441.63</v>
      </c>
      <c r="D67" s="2">
        <v>45576.86</v>
      </c>
      <c r="E67" s="2">
        <v>47865.82</v>
      </c>
      <c r="F67" s="2">
        <v>69723.990000000005</v>
      </c>
      <c r="G67" s="2">
        <v>72375.929999999993</v>
      </c>
      <c r="H67" s="2">
        <v>137079.69</v>
      </c>
      <c r="I67" s="2">
        <v>646700.31000000006</v>
      </c>
      <c r="J67" s="2">
        <v>222721.27</v>
      </c>
      <c r="K67" s="2">
        <v>24317.71</v>
      </c>
      <c r="L67" s="2">
        <v>14785.01</v>
      </c>
      <c r="M67" s="2">
        <v>24831.439999999999</v>
      </c>
    </row>
    <row r="68" spans="1:13" x14ac:dyDescent="0.25">
      <c r="A68">
        <v>1981</v>
      </c>
      <c r="B68" s="2">
        <v>3931.3</v>
      </c>
      <c r="C68" s="2">
        <v>13430.28</v>
      </c>
      <c r="D68" s="2">
        <v>20285.25</v>
      </c>
      <c r="E68" s="2">
        <v>35637.54</v>
      </c>
      <c r="F68" s="2">
        <v>6789.52</v>
      </c>
      <c r="G68" s="2">
        <v>9536.67</v>
      </c>
      <c r="H68" s="2">
        <v>19303.419999999998</v>
      </c>
      <c r="I68" s="2">
        <v>14233.6</v>
      </c>
      <c r="J68" s="2">
        <v>40056.78</v>
      </c>
      <c r="K68" s="2">
        <v>7828.87</v>
      </c>
      <c r="L68" s="2">
        <v>12640.85</v>
      </c>
      <c r="M68" s="2">
        <v>11307.93</v>
      </c>
    </row>
    <row r="69" spans="1:13" x14ac:dyDescent="0.25">
      <c r="A69">
        <v>1982</v>
      </c>
      <c r="B69" s="2">
        <v>2360.36</v>
      </c>
      <c r="C69" s="2">
        <v>625.20000000000005</v>
      </c>
      <c r="D69" s="2">
        <v>2217.5500000000002</v>
      </c>
      <c r="E69" s="2">
        <v>9225.26</v>
      </c>
      <c r="F69" s="2">
        <v>9548.57</v>
      </c>
      <c r="G69" s="2">
        <v>1332.91</v>
      </c>
      <c r="H69" s="2">
        <v>5299.91</v>
      </c>
      <c r="I69" s="2">
        <v>8638.14</v>
      </c>
      <c r="J69" s="2">
        <v>9873.86</v>
      </c>
      <c r="K69" s="2">
        <v>27697.59</v>
      </c>
      <c r="L69" s="2">
        <v>20160.29</v>
      </c>
      <c r="M69" s="2">
        <v>17627.37</v>
      </c>
    </row>
    <row r="70" spans="1:13" x14ac:dyDescent="0.25">
      <c r="A70">
        <v>1983</v>
      </c>
      <c r="B70" s="2">
        <v>2741.2</v>
      </c>
      <c r="C70" s="2">
        <v>5418.92</v>
      </c>
      <c r="D70" s="2">
        <v>57610.76</v>
      </c>
      <c r="E70" s="2">
        <v>82216.08</v>
      </c>
      <c r="F70" s="2">
        <v>53736.98</v>
      </c>
      <c r="G70" s="2">
        <v>87442.6</v>
      </c>
      <c r="H70" s="2">
        <v>195533.44</v>
      </c>
      <c r="I70" s="2">
        <v>437817.97</v>
      </c>
      <c r="J70" s="2">
        <v>719891.5</v>
      </c>
      <c r="K70" s="2">
        <v>281577.65999999997</v>
      </c>
      <c r="L70" s="2">
        <v>113396.7</v>
      </c>
      <c r="M70" s="2">
        <v>73052.3</v>
      </c>
    </row>
    <row r="71" spans="1:13" x14ac:dyDescent="0.25">
      <c r="A71">
        <v>1984</v>
      </c>
      <c r="B71" s="2">
        <v>37650.800000000003</v>
      </c>
      <c r="C71" s="2">
        <v>45610.58</v>
      </c>
      <c r="D71" s="2">
        <v>72239.070000000007</v>
      </c>
      <c r="E71" s="2">
        <v>88107.07</v>
      </c>
      <c r="F71" s="2">
        <v>93700.54</v>
      </c>
      <c r="G71" s="2">
        <v>55299.98</v>
      </c>
      <c r="H71" s="2">
        <v>161433.09</v>
      </c>
      <c r="I71" s="2">
        <v>321088.96999999997</v>
      </c>
      <c r="J71" s="2">
        <v>179834.03</v>
      </c>
      <c r="K71" s="2">
        <v>27435.77</v>
      </c>
      <c r="L71" s="2">
        <v>115699.54</v>
      </c>
      <c r="M71" s="2">
        <v>117089.97</v>
      </c>
    </row>
    <row r="72" spans="1:13" x14ac:dyDescent="0.25">
      <c r="A72">
        <v>1985</v>
      </c>
      <c r="B72" s="2">
        <v>179328.23</v>
      </c>
      <c r="C72" s="2">
        <v>122600.13</v>
      </c>
      <c r="D72" s="2">
        <v>62462.400000000001</v>
      </c>
      <c r="E72" s="2">
        <v>71697.58</v>
      </c>
      <c r="F72" s="2">
        <v>62845.21</v>
      </c>
      <c r="G72" s="2">
        <v>9231.2099999999991</v>
      </c>
      <c r="H72" s="2">
        <v>15871.97</v>
      </c>
      <c r="I72" s="2">
        <v>142950.84</v>
      </c>
      <c r="J72" s="2">
        <v>92635.4</v>
      </c>
      <c r="K72" s="2">
        <v>34419.68</v>
      </c>
      <c r="L72" s="2">
        <v>29006.7</v>
      </c>
      <c r="M72" s="2">
        <v>45235.7</v>
      </c>
    </row>
    <row r="73" spans="1:13" x14ac:dyDescent="0.25">
      <c r="A73">
        <v>1986</v>
      </c>
      <c r="B73" s="2">
        <v>32880.480000000003</v>
      </c>
      <c r="C73" s="2">
        <v>27878.09</v>
      </c>
      <c r="D73" s="2">
        <v>67667.100000000006</v>
      </c>
      <c r="E73" s="2">
        <v>67514.38</v>
      </c>
      <c r="F73" s="2">
        <v>27969.33</v>
      </c>
      <c r="G73" s="2">
        <v>2215.5700000000002</v>
      </c>
      <c r="H73" s="2">
        <v>90499.17</v>
      </c>
      <c r="I73" s="2">
        <v>18158.939999999999</v>
      </c>
      <c r="J73" s="2">
        <v>199524.23</v>
      </c>
      <c r="K73" s="2">
        <v>36819.71</v>
      </c>
      <c r="L73" s="2">
        <v>19632.68</v>
      </c>
      <c r="M73" s="2">
        <v>54046.41</v>
      </c>
    </row>
    <row r="74" spans="1:13" x14ac:dyDescent="0.25">
      <c r="A74">
        <v>1987</v>
      </c>
      <c r="B74" s="2">
        <v>20860.47</v>
      </c>
      <c r="C74" s="2">
        <v>26424.19</v>
      </c>
      <c r="D74" s="2">
        <v>47342.18</v>
      </c>
      <c r="E74" s="2">
        <v>45812.9</v>
      </c>
      <c r="F74" s="2">
        <v>31626.91</v>
      </c>
      <c r="G74" s="2">
        <v>78582.3</v>
      </c>
      <c r="H74" s="2">
        <v>48008.63</v>
      </c>
      <c r="I74" s="2">
        <v>197475.28</v>
      </c>
      <c r="J74" s="2">
        <v>104665.33</v>
      </c>
      <c r="K74" s="2">
        <v>18968.21</v>
      </c>
      <c r="L74" s="2">
        <v>25491.94</v>
      </c>
      <c r="M74" s="2">
        <v>27967.35</v>
      </c>
    </row>
  </sheetData>
  <mergeCells count="1">
    <mergeCell ref="B1: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G34" sqref="G34"/>
    </sheetView>
  </sheetViews>
  <sheetFormatPr defaultRowHeight="15" x14ac:dyDescent="0.25"/>
  <cols>
    <col min="1" max="1" width="10.85546875" customWidth="1"/>
  </cols>
  <sheetData>
    <row r="1" spans="1:14" ht="24" thickBot="1" x14ac:dyDescent="0.4">
      <c r="A1" s="53" t="s">
        <v>29</v>
      </c>
    </row>
    <row r="2" spans="1:14" ht="15.75" thickBot="1" x14ac:dyDescent="0.3"/>
    <row r="3" spans="1:14" x14ac:dyDescent="0.25">
      <c r="B3" s="58" t="s">
        <v>30</v>
      </c>
      <c r="C3" s="59"/>
      <c r="D3" s="59"/>
      <c r="E3" s="59"/>
      <c r="F3" s="59"/>
      <c r="G3" s="59"/>
      <c r="H3" s="59"/>
      <c r="I3" s="59"/>
      <c r="J3" s="59"/>
      <c r="K3" s="59"/>
      <c r="L3" s="59"/>
      <c r="M3" s="59"/>
      <c r="N3" s="60"/>
    </row>
    <row r="4" spans="1:14" x14ac:dyDescent="0.25">
      <c r="B4" s="61"/>
      <c r="C4" s="62"/>
      <c r="D4" s="62"/>
      <c r="E4" s="62"/>
      <c r="F4" s="62"/>
      <c r="G4" s="62"/>
      <c r="H4" s="62"/>
      <c r="I4" s="62"/>
      <c r="J4" s="62"/>
      <c r="K4" s="62"/>
      <c r="L4" s="62"/>
      <c r="M4" s="62"/>
      <c r="N4" s="63"/>
    </row>
    <row r="5" spans="1:14" x14ac:dyDescent="0.25">
      <c r="B5" s="61"/>
      <c r="C5" s="62"/>
      <c r="D5" s="62"/>
      <c r="E5" s="62"/>
      <c r="F5" s="62"/>
      <c r="G5" s="62"/>
      <c r="H5" s="62"/>
      <c r="I5" s="62"/>
      <c r="J5" s="62"/>
      <c r="K5" s="62"/>
      <c r="L5" s="62"/>
      <c r="M5" s="62"/>
      <c r="N5" s="63"/>
    </row>
    <row r="6" spans="1:14" x14ac:dyDescent="0.25">
      <c r="B6" s="61"/>
      <c r="C6" s="62"/>
      <c r="D6" s="62"/>
      <c r="E6" s="62"/>
      <c r="F6" s="62"/>
      <c r="G6" s="62"/>
      <c r="H6" s="62"/>
      <c r="I6" s="62"/>
      <c r="J6" s="62"/>
      <c r="K6" s="62"/>
      <c r="L6" s="62"/>
      <c r="M6" s="62"/>
      <c r="N6" s="63"/>
    </row>
    <row r="7" spans="1:14" ht="15.75" thickBot="1" x14ac:dyDescent="0.3">
      <c r="B7" s="64"/>
      <c r="C7" s="65"/>
      <c r="D7" s="65"/>
      <c r="E7" s="65"/>
      <c r="F7" s="65"/>
      <c r="G7" s="65"/>
      <c r="H7" s="65"/>
      <c r="I7" s="65"/>
      <c r="J7" s="65"/>
      <c r="K7" s="65"/>
      <c r="L7" s="65"/>
      <c r="M7" s="65"/>
      <c r="N7" s="66"/>
    </row>
    <row r="10" spans="1:14" ht="15.75" thickBot="1" x14ac:dyDescent="0.3"/>
    <row r="11" spans="1:14" x14ac:dyDescent="0.25">
      <c r="B11" s="67" t="s">
        <v>32</v>
      </c>
      <c r="C11" s="68"/>
      <c r="D11" s="68"/>
      <c r="E11" s="68"/>
      <c r="F11" s="68"/>
      <c r="G11" s="68"/>
      <c r="H11" s="68"/>
      <c r="I11" s="68"/>
      <c r="J11" s="68"/>
      <c r="K11" s="68"/>
      <c r="L11" s="68"/>
      <c r="M11" s="68"/>
      <c r="N11" s="69"/>
    </row>
    <row r="12" spans="1:14" x14ac:dyDescent="0.25">
      <c r="B12" s="70"/>
      <c r="C12" s="71"/>
      <c r="D12" s="71"/>
      <c r="E12" s="71"/>
      <c r="F12" s="71"/>
      <c r="G12" s="71"/>
      <c r="H12" s="71"/>
      <c r="I12" s="71"/>
      <c r="J12" s="71"/>
      <c r="K12" s="71"/>
      <c r="L12" s="71"/>
      <c r="M12" s="71"/>
      <c r="N12" s="72"/>
    </row>
    <row r="13" spans="1:14" x14ac:dyDescent="0.25">
      <c r="B13" s="70"/>
      <c r="C13" s="71"/>
      <c r="D13" s="71"/>
      <c r="E13" s="71"/>
      <c r="F13" s="71"/>
      <c r="G13" s="71"/>
      <c r="H13" s="71"/>
      <c r="I13" s="71"/>
      <c r="J13" s="71"/>
      <c r="K13" s="71"/>
      <c r="L13" s="71"/>
      <c r="M13" s="71"/>
      <c r="N13" s="72"/>
    </row>
    <row r="14" spans="1:14" ht="15.75" thickBot="1" x14ac:dyDescent="0.3">
      <c r="B14" s="73"/>
      <c r="C14" s="74"/>
      <c r="D14" s="74"/>
      <c r="E14" s="74"/>
      <c r="F14" s="74"/>
      <c r="G14" s="74"/>
      <c r="H14" s="74"/>
      <c r="I14" s="74"/>
      <c r="J14" s="74"/>
      <c r="K14" s="74"/>
      <c r="L14" s="74"/>
      <c r="M14" s="74"/>
      <c r="N14" s="75"/>
    </row>
  </sheetData>
  <mergeCells count="2">
    <mergeCell ref="B3:N7"/>
    <mergeCell ref="B11:N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2"/>
  <sheetViews>
    <sheetView zoomScale="80" zoomScaleNormal="80" workbookViewId="0">
      <selection activeCell="G3" sqref="G3"/>
    </sheetView>
  </sheetViews>
  <sheetFormatPr defaultRowHeight="15" x14ac:dyDescent="0.25"/>
  <cols>
    <col min="1" max="1" width="13.28515625" style="3" bestFit="1" customWidth="1"/>
    <col min="2" max="2" width="36.140625" style="1" customWidth="1"/>
  </cols>
  <sheetData>
    <row r="1" spans="1:2" s="35" customFormat="1" ht="40.5" customHeight="1" thickBot="1" x14ac:dyDescent="0.3">
      <c r="A1" s="78" t="s">
        <v>0</v>
      </c>
      <c r="B1" s="45" t="s">
        <v>28</v>
      </c>
    </row>
    <row r="2" spans="1:2" s="35" customFormat="1" ht="17.25" customHeight="1" thickBot="1" x14ac:dyDescent="0.3">
      <c r="A2" s="79"/>
      <c r="B2" s="77" t="s">
        <v>31</v>
      </c>
    </row>
    <row r="3" spans="1:2" x14ac:dyDescent="0.25">
      <c r="A3" s="37">
        <v>6515</v>
      </c>
      <c r="B3" s="54">
        <v>11121.48</v>
      </c>
    </row>
    <row r="4" spans="1:2" x14ac:dyDescent="0.25">
      <c r="A4" s="38">
        <v>6545</v>
      </c>
      <c r="B4" s="55">
        <v>11754.22</v>
      </c>
    </row>
    <row r="5" spans="1:2" x14ac:dyDescent="0.25">
      <c r="A5" s="38">
        <v>6576</v>
      </c>
      <c r="B5" s="55">
        <v>17867.37</v>
      </c>
    </row>
    <row r="6" spans="1:2" x14ac:dyDescent="0.25">
      <c r="A6" s="38">
        <v>6607</v>
      </c>
      <c r="B6" s="55">
        <v>20622.45</v>
      </c>
    </row>
    <row r="7" spans="1:2" x14ac:dyDescent="0.25">
      <c r="A7" s="38">
        <v>6635</v>
      </c>
      <c r="B7" s="55">
        <v>9713.2000000000007</v>
      </c>
    </row>
    <row r="8" spans="1:2" x14ac:dyDescent="0.25">
      <c r="A8" s="38">
        <v>6666</v>
      </c>
      <c r="B8" s="55">
        <v>3239.06</v>
      </c>
    </row>
    <row r="9" spans="1:2" x14ac:dyDescent="0.25">
      <c r="A9" s="38">
        <v>6696</v>
      </c>
      <c r="B9" s="55">
        <v>7872.51</v>
      </c>
    </row>
    <row r="10" spans="1:2" x14ac:dyDescent="0.25">
      <c r="A10" s="38">
        <v>6727</v>
      </c>
      <c r="B10" s="55">
        <v>47207.3</v>
      </c>
    </row>
    <row r="11" spans="1:2" x14ac:dyDescent="0.25">
      <c r="A11" s="38">
        <v>6757</v>
      </c>
      <c r="B11" s="55">
        <v>29347.87</v>
      </c>
    </row>
    <row r="12" spans="1:2" x14ac:dyDescent="0.25">
      <c r="A12" s="38">
        <v>6788</v>
      </c>
      <c r="B12" s="55">
        <v>14652.11</v>
      </c>
    </row>
    <row r="13" spans="1:2" x14ac:dyDescent="0.25">
      <c r="A13" s="38">
        <v>6819</v>
      </c>
      <c r="B13" s="55">
        <v>4913.13</v>
      </c>
    </row>
    <row r="14" spans="1:2" x14ac:dyDescent="0.25">
      <c r="A14" s="38">
        <v>6849</v>
      </c>
      <c r="B14" s="55">
        <v>4847.67</v>
      </c>
    </row>
    <row r="15" spans="1:2" x14ac:dyDescent="0.25">
      <c r="A15" s="38">
        <v>6880</v>
      </c>
      <c r="B15" s="55">
        <v>6799.44</v>
      </c>
    </row>
    <row r="16" spans="1:2" x14ac:dyDescent="0.25">
      <c r="A16" s="38">
        <v>6910</v>
      </c>
      <c r="B16" s="55">
        <v>7680.11</v>
      </c>
    </row>
    <row r="17" spans="1:2" x14ac:dyDescent="0.25">
      <c r="A17" s="38">
        <v>6941</v>
      </c>
      <c r="B17" s="55">
        <v>29365.72</v>
      </c>
    </row>
    <row r="18" spans="1:2" x14ac:dyDescent="0.25">
      <c r="A18" s="38">
        <v>6972</v>
      </c>
      <c r="B18" s="55">
        <v>46304.81</v>
      </c>
    </row>
    <row r="19" spans="1:2" x14ac:dyDescent="0.25">
      <c r="A19" s="38">
        <v>7000</v>
      </c>
      <c r="B19" s="55">
        <v>4554.12</v>
      </c>
    </row>
    <row r="20" spans="1:2" x14ac:dyDescent="0.25">
      <c r="A20" s="38">
        <v>7031</v>
      </c>
      <c r="B20" s="55">
        <v>10141.64</v>
      </c>
    </row>
    <row r="21" spans="1:2" x14ac:dyDescent="0.25">
      <c r="A21" s="38">
        <v>7061</v>
      </c>
      <c r="B21" s="55">
        <v>6587.2</v>
      </c>
    </row>
    <row r="22" spans="1:2" x14ac:dyDescent="0.25">
      <c r="A22" s="38">
        <v>7092</v>
      </c>
      <c r="B22" s="55">
        <v>8425.91</v>
      </c>
    </row>
    <row r="23" spans="1:2" x14ac:dyDescent="0.25">
      <c r="A23" s="38">
        <v>7122</v>
      </c>
      <c r="B23" s="55">
        <v>11315.87</v>
      </c>
    </row>
    <row r="24" spans="1:2" x14ac:dyDescent="0.25">
      <c r="A24" s="38">
        <v>7153</v>
      </c>
      <c r="B24" s="55">
        <v>16050.48</v>
      </c>
    </row>
    <row r="25" spans="1:2" x14ac:dyDescent="0.25">
      <c r="A25" s="38">
        <v>7184</v>
      </c>
      <c r="B25" s="55">
        <v>14828.65</v>
      </c>
    </row>
    <row r="26" spans="1:2" x14ac:dyDescent="0.25">
      <c r="A26" s="38">
        <v>7214</v>
      </c>
      <c r="B26" s="55">
        <v>16895.45</v>
      </c>
    </row>
    <row r="27" spans="1:2" x14ac:dyDescent="0.25">
      <c r="A27" s="38">
        <v>7245</v>
      </c>
      <c r="B27" s="55">
        <v>22193.38</v>
      </c>
    </row>
    <row r="28" spans="1:2" x14ac:dyDescent="0.25">
      <c r="A28" s="38">
        <v>7275</v>
      </c>
      <c r="B28" s="55">
        <v>16056.43</v>
      </c>
    </row>
    <row r="29" spans="1:2" x14ac:dyDescent="0.25">
      <c r="A29" s="38">
        <v>7306</v>
      </c>
      <c r="B29" s="55">
        <v>3611.95</v>
      </c>
    </row>
    <row r="30" spans="1:2" x14ac:dyDescent="0.25">
      <c r="A30" s="38">
        <v>7337</v>
      </c>
      <c r="B30" s="55">
        <v>1362.66</v>
      </c>
    </row>
    <row r="31" spans="1:2" x14ac:dyDescent="0.25">
      <c r="A31" s="38">
        <v>7366</v>
      </c>
      <c r="B31" s="55">
        <v>1225.8</v>
      </c>
    </row>
    <row r="32" spans="1:2" x14ac:dyDescent="0.25">
      <c r="A32" s="38">
        <v>7397</v>
      </c>
      <c r="B32" s="55">
        <v>11073.88</v>
      </c>
    </row>
    <row r="33" spans="1:2" x14ac:dyDescent="0.25">
      <c r="A33" s="38">
        <v>7427</v>
      </c>
      <c r="B33" s="55">
        <v>64386.39</v>
      </c>
    </row>
    <row r="34" spans="1:2" x14ac:dyDescent="0.25">
      <c r="A34" s="38">
        <v>7458</v>
      </c>
      <c r="B34" s="55">
        <v>16254.78</v>
      </c>
    </row>
    <row r="35" spans="1:2" x14ac:dyDescent="0.25">
      <c r="A35" s="38">
        <v>7488</v>
      </c>
      <c r="B35" s="55">
        <v>14596.58</v>
      </c>
    </row>
    <row r="36" spans="1:2" x14ac:dyDescent="0.25">
      <c r="A36" s="38">
        <v>7519</v>
      </c>
      <c r="B36" s="55">
        <v>15399.89</v>
      </c>
    </row>
    <row r="37" spans="1:2" x14ac:dyDescent="0.25">
      <c r="A37" s="38">
        <v>7550</v>
      </c>
      <c r="B37" s="55">
        <v>15215.43</v>
      </c>
    </row>
    <row r="38" spans="1:2" x14ac:dyDescent="0.25">
      <c r="A38" s="38">
        <v>7580</v>
      </c>
      <c r="B38" s="55">
        <v>18753.990000000002</v>
      </c>
    </row>
    <row r="39" spans="1:2" x14ac:dyDescent="0.25">
      <c r="A39" s="38">
        <v>7611</v>
      </c>
      <c r="B39" s="55">
        <v>10244.780000000001</v>
      </c>
    </row>
    <row r="40" spans="1:2" x14ac:dyDescent="0.25">
      <c r="A40" s="38">
        <v>7641</v>
      </c>
      <c r="B40" s="55">
        <v>5407.02</v>
      </c>
    </row>
    <row r="41" spans="1:2" x14ac:dyDescent="0.25">
      <c r="A41" s="38">
        <v>7672</v>
      </c>
      <c r="B41" s="55">
        <v>5008.34</v>
      </c>
    </row>
    <row r="42" spans="1:2" x14ac:dyDescent="0.25">
      <c r="A42" s="38">
        <v>7703</v>
      </c>
      <c r="B42" s="55">
        <v>2225.4899999999998</v>
      </c>
    </row>
    <row r="43" spans="1:2" x14ac:dyDescent="0.25">
      <c r="A43" s="38">
        <v>7731</v>
      </c>
      <c r="B43" s="55">
        <v>1749.45</v>
      </c>
    </row>
    <row r="44" spans="1:2" x14ac:dyDescent="0.25">
      <c r="A44" s="38">
        <v>7762</v>
      </c>
      <c r="B44" s="55">
        <v>17553.97</v>
      </c>
    </row>
    <row r="45" spans="1:2" x14ac:dyDescent="0.25">
      <c r="A45" s="38">
        <v>7792</v>
      </c>
      <c r="B45" s="55">
        <v>29224.89</v>
      </c>
    </row>
    <row r="46" spans="1:2" x14ac:dyDescent="0.25">
      <c r="A46" s="38">
        <v>7823</v>
      </c>
      <c r="B46" s="55">
        <v>724812.56</v>
      </c>
    </row>
    <row r="47" spans="1:2" x14ac:dyDescent="0.25">
      <c r="A47" s="38">
        <v>7853</v>
      </c>
      <c r="B47" s="55">
        <v>57188.27</v>
      </c>
    </row>
    <row r="48" spans="1:2" x14ac:dyDescent="0.25">
      <c r="A48" s="38">
        <v>7884</v>
      </c>
      <c r="B48" s="55">
        <v>28748.85</v>
      </c>
    </row>
    <row r="49" spans="1:2" x14ac:dyDescent="0.25">
      <c r="A49" s="38">
        <v>7915</v>
      </c>
      <c r="B49" s="55">
        <v>17661.080000000002</v>
      </c>
    </row>
    <row r="50" spans="1:2" x14ac:dyDescent="0.25">
      <c r="A50" s="38">
        <v>7945</v>
      </c>
      <c r="B50" s="55">
        <v>20664.099999999999</v>
      </c>
    </row>
    <row r="51" spans="1:2" x14ac:dyDescent="0.25">
      <c r="A51" s="38">
        <v>7976</v>
      </c>
      <c r="B51" s="55">
        <v>7301.26</v>
      </c>
    </row>
    <row r="52" spans="1:2" x14ac:dyDescent="0.25">
      <c r="A52" s="38">
        <v>8006</v>
      </c>
      <c r="B52" s="55">
        <v>21721.31</v>
      </c>
    </row>
    <row r="53" spans="1:2" x14ac:dyDescent="0.25">
      <c r="A53" s="38">
        <v>8037</v>
      </c>
      <c r="B53" s="55">
        <v>20384.43</v>
      </c>
    </row>
    <row r="54" spans="1:2" x14ac:dyDescent="0.25">
      <c r="A54" s="38">
        <v>8068</v>
      </c>
      <c r="B54" s="55">
        <v>23000.67</v>
      </c>
    </row>
    <row r="55" spans="1:2" x14ac:dyDescent="0.25">
      <c r="A55" s="38">
        <v>8096</v>
      </c>
      <c r="B55" s="55">
        <v>25343.18</v>
      </c>
    </row>
    <row r="56" spans="1:2" x14ac:dyDescent="0.25">
      <c r="A56" s="38">
        <v>8127</v>
      </c>
      <c r="B56" s="55">
        <v>3673.44</v>
      </c>
    </row>
    <row r="57" spans="1:2" x14ac:dyDescent="0.25">
      <c r="A57" s="38">
        <v>8157</v>
      </c>
      <c r="B57" s="55">
        <v>5752.15</v>
      </c>
    </row>
    <row r="58" spans="1:2" x14ac:dyDescent="0.25">
      <c r="A58" s="38">
        <v>8188</v>
      </c>
      <c r="B58" s="55">
        <v>10988.59</v>
      </c>
    </row>
    <row r="59" spans="1:2" x14ac:dyDescent="0.25">
      <c r="A59" s="38">
        <v>8218</v>
      </c>
      <c r="B59" s="55">
        <v>9740.9699999999993</v>
      </c>
    </row>
    <row r="60" spans="1:2" x14ac:dyDescent="0.25">
      <c r="A60" s="38">
        <v>8249</v>
      </c>
      <c r="B60" s="55">
        <v>14402.19</v>
      </c>
    </row>
    <row r="61" spans="1:2" x14ac:dyDescent="0.25">
      <c r="A61" s="38">
        <v>8280</v>
      </c>
      <c r="B61" s="55">
        <v>11420.99</v>
      </c>
    </row>
    <row r="62" spans="1:2" x14ac:dyDescent="0.25">
      <c r="A62" s="38">
        <v>8310</v>
      </c>
      <c r="B62" s="55">
        <v>7537.3</v>
      </c>
    </row>
    <row r="63" spans="1:2" x14ac:dyDescent="0.25">
      <c r="A63" s="38">
        <v>8341</v>
      </c>
      <c r="B63" s="55">
        <v>4585.8500000000004</v>
      </c>
    </row>
    <row r="64" spans="1:2" x14ac:dyDescent="0.25">
      <c r="A64" s="38">
        <v>8371</v>
      </c>
      <c r="B64" s="55">
        <v>1350.76</v>
      </c>
    </row>
    <row r="65" spans="1:2" x14ac:dyDescent="0.25">
      <c r="A65" s="38">
        <v>8402</v>
      </c>
      <c r="B65" s="55">
        <v>1424.15</v>
      </c>
    </row>
    <row r="66" spans="1:2" x14ac:dyDescent="0.25">
      <c r="A66" s="38">
        <v>8433</v>
      </c>
      <c r="B66" s="55">
        <v>1192.08</v>
      </c>
    </row>
    <row r="67" spans="1:2" x14ac:dyDescent="0.25">
      <c r="A67" s="38">
        <v>8461</v>
      </c>
      <c r="B67" s="55">
        <v>2294.91</v>
      </c>
    </row>
    <row r="68" spans="1:2" x14ac:dyDescent="0.25">
      <c r="A68" s="38">
        <v>8492</v>
      </c>
      <c r="B68" s="55">
        <v>1771.27</v>
      </c>
    </row>
    <row r="69" spans="1:2" x14ac:dyDescent="0.25">
      <c r="A69" s="38">
        <v>8522</v>
      </c>
      <c r="B69" s="55">
        <v>2673.76</v>
      </c>
    </row>
    <row r="70" spans="1:2" x14ac:dyDescent="0.25">
      <c r="A70" s="38">
        <v>8553</v>
      </c>
      <c r="B70" s="55">
        <v>290483.56</v>
      </c>
    </row>
    <row r="71" spans="1:2" x14ac:dyDescent="0.25">
      <c r="A71" s="38">
        <v>8583</v>
      </c>
      <c r="B71" s="55">
        <v>28455.29</v>
      </c>
    </row>
    <row r="72" spans="1:2" x14ac:dyDescent="0.25">
      <c r="A72" s="38">
        <v>8614</v>
      </c>
      <c r="B72" s="55">
        <v>17347.689999999999</v>
      </c>
    </row>
    <row r="73" spans="1:2" x14ac:dyDescent="0.25">
      <c r="A73" s="38">
        <v>8645</v>
      </c>
      <c r="B73" s="55">
        <v>35004.81</v>
      </c>
    </row>
    <row r="74" spans="1:2" x14ac:dyDescent="0.25">
      <c r="A74" s="38">
        <v>8675</v>
      </c>
      <c r="B74" s="55">
        <v>66074.350000000006</v>
      </c>
    </row>
    <row r="75" spans="1:2" x14ac:dyDescent="0.25">
      <c r="A75" s="38">
        <v>8706</v>
      </c>
      <c r="B75" s="55">
        <v>120418.29</v>
      </c>
    </row>
    <row r="76" spans="1:2" x14ac:dyDescent="0.25">
      <c r="A76" s="38">
        <v>8736</v>
      </c>
      <c r="B76" s="55">
        <v>62381.07</v>
      </c>
    </row>
    <row r="77" spans="1:2" x14ac:dyDescent="0.25">
      <c r="A77" s="38">
        <v>8767</v>
      </c>
      <c r="B77" s="55">
        <v>63948.04</v>
      </c>
    </row>
    <row r="78" spans="1:2" x14ac:dyDescent="0.25">
      <c r="A78" s="38">
        <v>8798</v>
      </c>
      <c r="B78" s="55">
        <v>67165.27</v>
      </c>
    </row>
    <row r="79" spans="1:2" x14ac:dyDescent="0.25">
      <c r="A79" s="38">
        <v>8827</v>
      </c>
      <c r="B79" s="55">
        <v>82783.360000000001</v>
      </c>
    </row>
    <row r="80" spans="1:2" x14ac:dyDescent="0.25">
      <c r="A80" s="38">
        <v>8858</v>
      </c>
      <c r="B80" s="55">
        <v>116915.42</v>
      </c>
    </row>
    <row r="81" spans="1:2" x14ac:dyDescent="0.25">
      <c r="A81" s="38">
        <v>8888</v>
      </c>
      <c r="B81" s="55">
        <v>92323.99</v>
      </c>
    </row>
    <row r="82" spans="1:2" x14ac:dyDescent="0.25">
      <c r="A82" s="38">
        <v>8919</v>
      </c>
      <c r="B82" s="55">
        <v>311445.21999999997</v>
      </c>
    </row>
    <row r="83" spans="1:2" x14ac:dyDescent="0.25">
      <c r="A83" s="38">
        <v>8949</v>
      </c>
      <c r="B83" s="55">
        <v>11958.52</v>
      </c>
    </row>
    <row r="84" spans="1:2" x14ac:dyDescent="0.25">
      <c r="A84" s="38">
        <v>8980</v>
      </c>
      <c r="B84" s="55">
        <v>6257.94</v>
      </c>
    </row>
    <row r="85" spans="1:2" x14ac:dyDescent="0.25">
      <c r="A85" s="38">
        <v>9011</v>
      </c>
      <c r="B85" s="55">
        <v>15869.98</v>
      </c>
    </row>
    <row r="86" spans="1:2" x14ac:dyDescent="0.25">
      <c r="A86" s="38">
        <v>9041</v>
      </c>
      <c r="B86" s="55">
        <v>2088.63</v>
      </c>
    </row>
    <row r="87" spans="1:2" x14ac:dyDescent="0.25">
      <c r="A87" s="38">
        <v>9072</v>
      </c>
      <c r="B87" s="55">
        <v>1305.1400000000001</v>
      </c>
    </row>
    <row r="88" spans="1:2" x14ac:dyDescent="0.25">
      <c r="A88" s="38">
        <v>9102</v>
      </c>
      <c r="B88" s="55">
        <v>1763.33</v>
      </c>
    </row>
    <row r="89" spans="1:2" x14ac:dyDescent="0.25">
      <c r="A89" s="38">
        <v>9133</v>
      </c>
      <c r="B89" s="55">
        <v>10330.07</v>
      </c>
    </row>
    <row r="90" spans="1:2" x14ac:dyDescent="0.25">
      <c r="A90" s="38">
        <v>9164</v>
      </c>
      <c r="B90" s="55">
        <v>13729.79</v>
      </c>
    </row>
    <row r="91" spans="1:2" x14ac:dyDescent="0.25">
      <c r="A91" s="38">
        <v>9192</v>
      </c>
      <c r="B91" s="55">
        <v>2421.85</v>
      </c>
    </row>
    <row r="92" spans="1:2" x14ac:dyDescent="0.25">
      <c r="A92" s="38">
        <v>9223</v>
      </c>
      <c r="B92" s="55">
        <v>5869.18</v>
      </c>
    </row>
    <row r="93" spans="1:2" x14ac:dyDescent="0.25">
      <c r="A93" s="38">
        <v>9253</v>
      </c>
      <c r="B93" s="55">
        <v>8249.3799999999992</v>
      </c>
    </row>
    <row r="94" spans="1:2" x14ac:dyDescent="0.25">
      <c r="A94" s="38">
        <v>9284</v>
      </c>
      <c r="B94" s="55">
        <v>7461.93</v>
      </c>
    </row>
    <row r="95" spans="1:2" x14ac:dyDescent="0.25">
      <c r="A95" s="38">
        <v>9314</v>
      </c>
      <c r="B95" s="55">
        <v>8578.64</v>
      </c>
    </row>
    <row r="96" spans="1:2" x14ac:dyDescent="0.25">
      <c r="A96" s="38">
        <v>9345</v>
      </c>
      <c r="B96" s="55">
        <v>9608.07</v>
      </c>
    </row>
    <row r="97" spans="1:2" x14ac:dyDescent="0.25">
      <c r="A97" s="38">
        <v>9376</v>
      </c>
      <c r="B97" s="55">
        <v>7507.55</v>
      </c>
    </row>
    <row r="98" spans="1:2" x14ac:dyDescent="0.25">
      <c r="A98" s="38">
        <v>9406</v>
      </c>
      <c r="B98" s="55">
        <v>4895.28</v>
      </c>
    </row>
    <row r="99" spans="1:2" x14ac:dyDescent="0.25">
      <c r="A99" s="38">
        <v>9437</v>
      </c>
      <c r="B99" s="55">
        <v>896.54</v>
      </c>
    </row>
    <row r="100" spans="1:2" x14ac:dyDescent="0.25">
      <c r="A100" s="38">
        <v>9467</v>
      </c>
      <c r="B100" s="55">
        <v>1616.55</v>
      </c>
    </row>
    <row r="101" spans="1:2" x14ac:dyDescent="0.25">
      <c r="A101" s="38">
        <v>9498</v>
      </c>
      <c r="B101" s="55">
        <v>1525.31</v>
      </c>
    </row>
    <row r="102" spans="1:2" x14ac:dyDescent="0.25">
      <c r="A102" s="38">
        <v>9529</v>
      </c>
      <c r="B102" s="55">
        <v>7928.05</v>
      </c>
    </row>
    <row r="103" spans="1:2" x14ac:dyDescent="0.25">
      <c r="A103" s="38">
        <v>9557</v>
      </c>
      <c r="B103" s="55">
        <v>1701.84</v>
      </c>
    </row>
    <row r="104" spans="1:2" x14ac:dyDescent="0.25">
      <c r="A104" s="38">
        <v>9588</v>
      </c>
      <c r="B104" s="55">
        <v>46701.51</v>
      </c>
    </row>
    <row r="105" spans="1:2" x14ac:dyDescent="0.25">
      <c r="A105" s="38">
        <v>9618</v>
      </c>
      <c r="B105" s="55">
        <v>75845.070000000007</v>
      </c>
    </row>
    <row r="106" spans="1:2" x14ac:dyDescent="0.25">
      <c r="A106" s="38">
        <v>9649</v>
      </c>
      <c r="B106" s="55">
        <v>134878</v>
      </c>
    </row>
    <row r="107" spans="1:2" x14ac:dyDescent="0.25">
      <c r="A107" s="38">
        <v>9679</v>
      </c>
      <c r="B107" s="55">
        <v>45559.01</v>
      </c>
    </row>
    <row r="108" spans="1:2" x14ac:dyDescent="0.25">
      <c r="A108" s="38">
        <v>9710</v>
      </c>
      <c r="B108" s="55">
        <v>6620.92</v>
      </c>
    </row>
    <row r="109" spans="1:2" x14ac:dyDescent="0.25">
      <c r="A109" s="38">
        <v>9741</v>
      </c>
      <c r="B109" s="55">
        <v>8233.51</v>
      </c>
    </row>
    <row r="110" spans="1:2" x14ac:dyDescent="0.25">
      <c r="A110" s="38">
        <v>9771</v>
      </c>
      <c r="B110" s="55">
        <v>6950.18</v>
      </c>
    </row>
    <row r="111" spans="1:2" x14ac:dyDescent="0.25">
      <c r="A111" s="38">
        <v>9802</v>
      </c>
      <c r="B111" s="55">
        <v>1289.28</v>
      </c>
    </row>
    <row r="112" spans="1:2" x14ac:dyDescent="0.25">
      <c r="A112" s="38">
        <v>9832</v>
      </c>
      <c r="B112" s="55">
        <v>1636.39</v>
      </c>
    </row>
    <row r="113" spans="1:2" x14ac:dyDescent="0.25">
      <c r="A113" s="38">
        <v>9863</v>
      </c>
      <c r="B113" s="55">
        <v>8011.36</v>
      </c>
    </row>
    <row r="114" spans="1:2" x14ac:dyDescent="0.25">
      <c r="A114" s="38">
        <v>9894</v>
      </c>
      <c r="B114" s="55">
        <v>8017.31</v>
      </c>
    </row>
    <row r="115" spans="1:2" x14ac:dyDescent="0.25">
      <c r="A115" s="38">
        <v>9922</v>
      </c>
      <c r="B115" s="55">
        <v>18809.53</v>
      </c>
    </row>
    <row r="116" spans="1:2" x14ac:dyDescent="0.25">
      <c r="A116" s="38">
        <v>9953</v>
      </c>
      <c r="B116" s="55">
        <v>53846.07</v>
      </c>
    </row>
    <row r="117" spans="1:2" x14ac:dyDescent="0.25">
      <c r="A117" s="38">
        <v>9983</v>
      </c>
      <c r="B117" s="55">
        <v>9586.26</v>
      </c>
    </row>
    <row r="118" spans="1:2" x14ac:dyDescent="0.25">
      <c r="A118" s="38">
        <v>10014</v>
      </c>
      <c r="B118" s="55">
        <v>7541.27</v>
      </c>
    </row>
    <row r="119" spans="1:2" x14ac:dyDescent="0.25">
      <c r="A119" s="38">
        <v>10044</v>
      </c>
      <c r="B119" s="55">
        <v>15905.69</v>
      </c>
    </row>
    <row r="120" spans="1:2" x14ac:dyDescent="0.25">
      <c r="A120" s="38">
        <v>10075</v>
      </c>
      <c r="B120" s="55">
        <v>15241.21</v>
      </c>
    </row>
    <row r="121" spans="1:2" x14ac:dyDescent="0.25">
      <c r="A121" s="38">
        <v>10106</v>
      </c>
      <c r="B121" s="55">
        <v>11339.67</v>
      </c>
    </row>
    <row r="122" spans="1:2" x14ac:dyDescent="0.25">
      <c r="A122" s="38">
        <v>10136</v>
      </c>
      <c r="B122" s="55">
        <v>4982.55</v>
      </c>
    </row>
    <row r="123" spans="1:2" x14ac:dyDescent="0.25">
      <c r="A123" s="38">
        <v>10167</v>
      </c>
      <c r="B123" s="55">
        <v>795.38</v>
      </c>
    </row>
    <row r="124" spans="1:2" x14ac:dyDescent="0.25">
      <c r="A124" s="38">
        <v>10197</v>
      </c>
      <c r="B124" s="55">
        <v>2298.88</v>
      </c>
    </row>
    <row r="125" spans="1:2" x14ac:dyDescent="0.25">
      <c r="A125" s="38">
        <v>10228</v>
      </c>
      <c r="B125" s="55">
        <v>6616.96</v>
      </c>
    </row>
    <row r="126" spans="1:2" x14ac:dyDescent="0.25">
      <c r="A126" s="38">
        <v>10259</v>
      </c>
      <c r="B126" s="55">
        <v>20642.29</v>
      </c>
    </row>
    <row r="127" spans="1:2" x14ac:dyDescent="0.25">
      <c r="A127" s="38">
        <v>10288</v>
      </c>
      <c r="B127" s="55">
        <v>10113.870000000001</v>
      </c>
    </row>
    <row r="128" spans="1:2" x14ac:dyDescent="0.25">
      <c r="A128" s="38">
        <v>10319</v>
      </c>
      <c r="B128" s="55">
        <v>8082.76</v>
      </c>
    </row>
    <row r="129" spans="1:2" x14ac:dyDescent="0.25">
      <c r="A129" s="38">
        <v>10349</v>
      </c>
      <c r="B129" s="55">
        <v>22449.25</v>
      </c>
    </row>
    <row r="130" spans="1:2" x14ac:dyDescent="0.25">
      <c r="A130" s="38">
        <v>10380</v>
      </c>
      <c r="B130" s="55">
        <v>83114.600000000006</v>
      </c>
    </row>
    <row r="131" spans="1:2" x14ac:dyDescent="0.25">
      <c r="A131" s="38">
        <v>10410</v>
      </c>
      <c r="B131" s="55">
        <v>56246.11</v>
      </c>
    </row>
    <row r="132" spans="1:2" x14ac:dyDescent="0.25">
      <c r="A132" s="38">
        <v>10441</v>
      </c>
      <c r="B132" s="55">
        <v>13204.16</v>
      </c>
    </row>
    <row r="133" spans="1:2" x14ac:dyDescent="0.25">
      <c r="A133" s="38">
        <v>10472</v>
      </c>
      <c r="B133" s="55">
        <v>8971.3700000000008</v>
      </c>
    </row>
    <row r="134" spans="1:2" x14ac:dyDescent="0.25">
      <c r="A134" s="38">
        <v>10502</v>
      </c>
      <c r="B134" s="55">
        <v>8751.2000000000007</v>
      </c>
    </row>
    <row r="135" spans="1:2" x14ac:dyDescent="0.25">
      <c r="A135" s="38">
        <v>10533</v>
      </c>
      <c r="B135" s="55">
        <v>1602.67</v>
      </c>
    </row>
    <row r="136" spans="1:2" x14ac:dyDescent="0.25">
      <c r="A136" s="38">
        <v>10563</v>
      </c>
      <c r="B136" s="55">
        <v>4169.32</v>
      </c>
    </row>
    <row r="137" spans="1:2" x14ac:dyDescent="0.25">
      <c r="A137" s="38">
        <v>10594</v>
      </c>
      <c r="B137" s="55">
        <v>29205.05</v>
      </c>
    </row>
    <row r="138" spans="1:2" x14ac:dyDescent="0.25">
      <c r="A138" s="38">
        <v>10625</v>
      </c>
      <c r="B138" s="55">
        <v>37047.81</v>
      </c>
    </row>
    <row r="139" spans="1:2" x14ac:dyDescent="0.25">
      <c r="A139" s="38">
        <v>10653</v>
      </c>
      <c r="B139" s="55">
        <v>21501.14</v>
      </c>
    </row>
    <row r="140" spans="1:2" x14ac:dyDescent="0.25">
      <c r="A140" s="38">
        <v>10684</v>
      </c>
      <c r="B140" s="55">
        <v>36341.69</v>
      </c>
    </row>
    <row r="141" spans="1:2" x14ac:dyDescent="0.25">
      <c r="A141" s="38">
        <v>10714</v>
      </c>
      <c r="B141" s="55">
        <v>34344.300000000003</v>
      </c>
    </row>
    <row r="142" spans="1:2" x14ac:dyDescent="0.25">
      <c r="A142" s="38">
        <v>10745</v>
      </c>
      <c r="B142" s="55">
        <v>8923.77</v>
      </c>
    </row>
    <row r="143" spans="1:2" x14ac:dyDescent="0.25">
      <c r="A143" s="38">
        <v>10775</v>
      </c>
      <c r="B143" s="55">
        <v>8838.48</v>
      </c>
    </row>
    <row r="144" spans="1:2" x14ac:dyDescent="0.25">
      <c r="A144" s="38">
        <v>10806</v>
      </c>
      <c r="B144" s="55">
        <v>11966.46</v>
      </c>
    </row>
    <row r="145" spans="1:2" x14ac:dyDescent="0.25">
      <c r="A145" s="38">
        <v>10837</v>
      </c>
      <c r="B145" s="55">
        <v>27767.02</v>
      </c>
    </row>
    <row r="146" spans="1:2" x14ac:dyDescent="0.25">
      <c r="A146" s="38">
        <v>10867</v>
      </c>
      <c r="B146" s="55">
        <v>4651.3100000000004</v>
      </c>
    </row>
    <row r="147" spans="1:2" x14ac:dyDescent="0.25">
      <c r="A147" s="38">
        <v>10898</v>
      </c>
      <c r="B147" s="55">
        <v>14570.79</v>
      </c>
    </row>
    <row r="148" spans="1:2" x14ac:dyDescent="0.25">
      <c r="A148" s="38">
        <v>10928</v>
      </c>
      <c r="B148" s="55">
        <v>15213.45</v>
      </c>
    </row>
    <row r="149" spans="1:2" x14ac:dyDescent="0.25">
      <c r="A149" s="38">
        <v>10959</v>
      </c>
      <c r="B149" s="55">
        <v>13880.53</v>
      </c>
    </row>
    <row r="150" spans="1:2" x14ac:dyDescent="0.25">
      <c r="A150" s="38">
        <v>10990</v>
      </c>
      <c r="B150" s="55">
        <v>66322.289999999994</v>
      </c>
    </row>
    <row r="151" spans="1:2" x14ac:dyDescent="0.25">
      <c r="A151" s="38">
        <v>11018</v>
      </c>
      <c r="B151" s="55">
        <v>11575.71</v>
      </c>
    </row>
    <row r="152" spans="1:2" x14ac:dyDescent="0.25">
      <c r="A152" s="38">
        <v>11049</v>
      </c>
      <c r="B152" s="55">
        <v>3126</v>
      </c>
    </row>
    <row r="153" spans="1:2" x14ac:dyDescent="0.25">
      <c r="A153" s="38">
        <v>11079</v>
      </c>
      <c r="B153" s="55">
        <v>4339.8999999999996</v>
      </c>
    </row>
    <row r="154" spans="1:2" x14ac:dyDescent="0.25">
      <c r="A154" s="38">
        <v>11110</v>
      </c>
      <c r="B154" s="55">
        <v>8580.6200000000008</v>
      </c>
    </row>
    <row r="155" spans="1:2" x14ac:dyDescent="0.25">
      <c r="A155" s="38">
        <v>11140</v>
      </c>
      <c r="B155" s="55">
        <v>8247.39</v>
      </c>
    </row>
    <row r="156" spans="1:2" x14ac:dyDescent="0.25">
      <c r="A156" s="38">
        <v>11171</v>
      </c>
      <c r="B156" s="55">
        <v>31926.42</v>
      </c>
    </row>
    <row r="157" spans="1:2" x14ac:dyDescent="0.25">
      <c r="A157" s="38">
        <v>11202</v>
      </c>
      <c r="B157" s="55">
        <v>7245.73</v>
      </c>
    </row>
    <row r="158" spans="1:2" x14ac:dyDescent="0.25">
      <c r="A158" s="38">
        <v>11232</v>
      </c>
      <c r="B158" s="55">
        <v>2201.69</v>
      </c>
    </row>
    <row r="159" spans="1:2" x14ac:dyDescent="0.25">
      <c r="A159" s="38">
        <v>11263</v>
      </c>
      <c r="B159" s="55">
        <v>7846.73</v>
      </c>
    </row>
    <row r="160" spans="1:2" x14ac:dyDescent="0.25">
      <c r="A160" s="38">
        <v>11293</v>
      </c>
      <c r="B160" s="55">
        <v>7087.05</v>
      </c>
    </row>
    <row r="161" spans="1:2" x14ac:dyDescent="0.25">
      <c r="A161" s="38">
        <v>11324</v>
      </c>
      <c r="B161" s="55">
        <v>5282.06</v>
      </c>
    </row>
    <row r="162" spans="1:2" x14ac:dyDescent="0.25">
      <c r="A162" s="38">
        <v>11355</v>
      </c>
      <c r="B162" s="55">
        <v>11623.31</v>
      </c>
    </row>
    <row r="163" spans="1:2" x14ac:dyDescent="0.25">
      <c r="A163" s="38">
        <v>11383</v>
      </c>
      <c r="B163" s="55">
        <v>16538.419999999998</v>
      </c>
    </row>
    <row r="164" spans="1:2" x14ac:dyDescent="0.25">
      <c r="A164" s="38">
        <v>11414</v>
      </c>
      <c r="B164" s="55">
        <v>11722.49</v>
      </c>
    </row>
    <row r="165" spans="1:2" x14ac:dyDescent="0.25">
      <c r="A165" s="38">
        <v>11444</v>
      </c>
      <c r="B165" s="55">
        <v>9800.4699999999993</v>
      </c>
    </row>
    <row r="166" spans="1:2" x14ac:dyDescent="0.25">
      <c r="A166" s="38">
        <v>11475</v>
      </c>
      <c r="B166" s="55">
        <v>12452.41</v>
      </c>
    </row>
    <row r="167" spans="1:2" x14ac:dyDescent="0.25">
      <c r="A167" s="38">
        <v>11505</v>
      </c>
      <c r="B167" s="55">
        <v>7797.14</v>
      </c>
    </row>
    <row r="168" spans="1:2" x14ac:dyDescent="0.25">
      <c r="A168" s="38">
        <v>11536</v>
      </c>
      <c r="B168" s="55">
        <v>12170.76</v>
      </c>
    </row>
    <row r="169" spans="1:2" x14ac:dyDescent="0.25">
      <c r="A169" s="38">
        <v>11567</v>
      </c>
      <c r="B169" s="55">
        <v>11180.99</v>
      </c>
    </row>
    <row r="170" spans="1:2" x14ac:dyDescent="0.25">
      <c r="A170" s="38">
        <v>11597</v>
      </c>
      <c r="B170" s="55">
        <v>12224.31</v>
      </c>
    </row>
    <row r="171" spans="1:2" x14ac:dyDescent="0.25">
      <c r="A171" s="38">
        <v>11628</v>
      </c>
      <c r="B171" s="55">
        <v>2640.04</v>
      </c>
    </row>
    <row r="172" spans="1:2" x14ac:dyDescent="0.25">
      <c r="A172" s="38">
        <v>11658</v>
      </c>
      <c r="B172" s="55">
        <v>4058.24</v>
      </c>
    </row>
    <row r="173" spans="1:2" x14ac:dyDescent="0.25">
      <c r="A173" s="38">
        <v>11689</v>
      </c>
      <c r="B173" s="55">
        <v>8608.39</v>
      </c>
    </row>
    <row r="174" spans="1:2" x14ac:dyDescent="0.25">
      <c r="A174" s="38">
        <v>11720</v>
      </c>
      <c r="B174" s="55">
        <v>5752.15</v>
      </c>
    </row>
    <row r="175" spans="1:2" x14ac:dyDescent="0.25">
      <c r="A175" s="38">
        <v>11749</v>
      </c>
      <c r="B175" s="55">
        <v>1668.12</v>
      </c>
    </row>
    <row r="176" spans="1:2" x14ac:dyDescent="0.25">
      <c r="A176" s="38">
        <v>11780</v>
      </c>
      <c r="B176" s="55">
        <v>7194.15</v>
      </c>
    </row>
    <row r="177" spans="1:2" x14ac:dyDescent="0.25">
      <c r="A177" s="38">
        <v>11810</v>
      </c>
      <c r="B177" s="55">
        <v>11450.75</v>
      </c>
    </row>
    <row r="178" spans="1:2" x14ac:dyDescent="0.25">
      <c r="A178" s="38">
        <v>11841</v>
      </c>
      <c r="B178" s="55">
        <v>11528.1</v>
      </c>
    </row>
    <row r="179" spans="1:2" x14ac:dyDescent="0.25">
      <c r="A179" s="38">
        <v>11871</v>
      </c>
      <c r="B179" s="55">
        <v>12192.57</v>
      </c>
    </row>
    <row r="180" spans="1:2" x14ac:dyDescent="0.25">
      <c r="A180" s="38">
        <v>11902</v>
      </c>
      <c r="B180" s="55">
        <v>14999.23</v>
      </c>
    </row>
    <row r="181" spans="1:2" x14ac:dyDescent="0.25">
      <c r="A181" s="38">
        <v>11933</v>
      </c>
      <c r="B181" s="55">
        <v>10585.94</v>
      </c>
    </row>
    <row r="182" spans="1:2" x14ac:dyDescent="0.25">
      <c r="A182" s="38">
        <v>11963</v>
      </c>
      <c r="B182" s="55">
        <v>5347.52</v>
      </c>
    </row>
    <row r="183" spans="1:2" x14ac:dyDescent="0.25">
      <c r="A183" s="38">
        <v>11994</v>
      </c>
      <c r="B183" s="55">
        <v>1326.96</v>
      </c>
    </row>
    <row r="184" spans="1:2" x14ac:dyDescent="0.25">
      <c r="A184" s="38">
        <v>12024</v>
      </c>
      <c r="B184" s="55">
        <v>977.87</v>
      </c>
    </row>
    <row r="185" spans="1:2" x14ac:dyDescent="0.25">
      <c r="A185" s="38">
        <v>12055</v>
      </c>
      <c r="B185" s="55">
        <v>979.85</v>
      </c>
    </row>
    <row r="186" spans="1:2" x14ac:dyDescent="0.25">
      <c r="A186" s="38">
        <v>12086</v>
      </c>
      <c r="B186" s="55">
        <v>1065.1400000000001</v>
      </c>
    </row>
    <row r="187" spans="1:2" x14ac:dyDescent="0.25">
      <c r="A187" s="38">
        <v>12114</v>
      </c>
      <c r="B187" s="55">
        <v>3790.47</v>
      </c>
    </row>
    <row r="188" spans="1:2" x14ac:dyDescent="0.25">
      <c r="A188" s="38">
        <v>12145</v>
      </c>
      <c r="B188" s="55">
        <v>8249.3799999999992</v>
      </c>
    </row>
    <row r="189" spans="1:2" x14ac:dyDescent="0.25">
      <c r="A189" s="38">
        <v>12175</v>
      </c>
      <c r="B189" s="55">
        <v>5381.24</v>
      </c>
    </row>
    <row r="190" spans="1:2" x14ac:dyDescent="0.25">
      <c r="A190" s="38">
        <v>12206</v>
      </c>
      <c r="B190" s="55">
        <v>19368.88</v>
      </c>
    </row>
    <row r="191" spans="1:2" x14ac:dyDescent="0.25">
      <c r="A191" s="38">
        <v>12236</v>
      </c>
      <c r="B191" s="55">
        <v>11968.44</v>
      </c>
    </row>
    <row r="192" spans="1:2" x14ac:dyDescent="0.25">
      <c r="A192" s="38">
        <v>12267</v>
      </c>
      <c r="B192" s="55">
        <v>30807.72</v>
      </c>
    </row>
    <row r="193" spans="1:2" x14ac:dyDescent="0.25">
      <c r="A193" s="38">
        <v>12298</v>
      </c>
      <c r="B193" s="55">
        <v>18914.66</v>
      </c>
    </row>
    <row r="194" spans="1:2" x14ac:dyDescent="0.25">
      <c r="A194" s="38">
        <v>12328</v>
      </c>
      <c r="B194" s="55">
        <v>2306.81</v>
      </c>
    </row>
    <row r="195" spans="1:2" x14ac:dyDescent="0.25">
      <c r="A195" s="38">
        <v>12359</v>
      </c>
      <c r="B195" s="55">
        <v>1231.75</v>
      </c>
    </row>
    <row r="196" spans="1:2" x14ac:dyDescent="0.25">
      <c r="A196" s="38">
        <v>12389</v>
      </c>
      <c r="B196" s="55">
        <v>612.9</v>
      </c>
    </row>
    <row r="197" spans="1:2" x14ac:dyDescent="0.25">
      <c r="A197" s="38">
        <v>12420</v>
      </c>
      <c r="B197" s="55">
        <v>797.37</v>
      </c>
    </row>
    <row r="198" spans="1:2" x14ac:dyDescent="0.25">
      <c r="A198" s="38">
        <v>12451</v>
      </c>
      <c r="B198" s="55">
        <v>2796.74</v>
      </c>
    </row>
    <row r="199" spans="1:2" x14ac:dyDescent="0.25">
      <c r="A199" s="38">
        <v>12479</v>
      </c>
      <c r="B199" s="55">
        <v>1816.89</v>
      </c>
    </row>
    <row r="200" spans="1:2" x14ac:dyDescent="0.25">
      <c r="A200" s="38">
        <v>12510</v>
      </c>
      <c r="B200" s="55">
        <v>4625.5200000000004</v>
      </c>
    </row>
    <row r="201" spans="1:2" x14ac:dyDescent="0.25">
      <c r="A201" s="38">
        <v>12540</v>
      </c>
      <c r="B201" s="55">
        <v>7626.56</v>
      </c>
    </row>
    <row r="202" spans="1:2" x14ac:dyDescent="0.25">
      <c r="A202" s="38">
        <v>12571</v>
      </c>
      <c r="B202" s="55">
        <v>9001.1200000000008</v>
      </c>
    </row>
    <row r="203" spans="1:2" x14ac:dyDescent="0.25">
      <c r="A203" s="38">
        <v>12601</v>
      </c>
      <c r="B203" s="55">
        <v>7860.61</v>
      </c>
    </row>
    <row r="204" spans="1:2" x14ac:dyDescent="0.25">
      <c r="A204" s="38">
        <v>12632</v>
      </c>
      <c r="B204" s="55">
        <v>10038.49</v>
      </c>
    </row>
    <row r="205" spans="1:2" x14ac:dyDescent="0.25">
      <c r="A205" s="38">
        <v>12663</v>
      </c>
      <c r="B205" s="55">
        <v>10336.02</v>
      </c>
    </row>
    <row r="206" spans="1:2" x14ac:dyDescent="0.25">
      <c r="A206" s="38">
        <v>12693</v>
      </c>
      <c r="B206" s="55">
        <v>5121.3999999999996</v>
      </c>
    </row>
    <row r="207" spans="1:2" x14ac:dyDescent="0.25">
      <c r="A207" s="38">
        <v>12724</v>
      </c>
      <c r="B207" s="55">
        <v>4811.97</v>
      </c>
    </row>
    <row r="208" spans="1:2" x14ac:dyDescent="0.25">
      <c r="A208" s="38">
        <v>12754</v>
      </c>
      <c r="B208" s="55">
        <v>1529.28</v>
      </c>
    </row>
    <row r="209" spans="1:2" x14ac:dyDescent="0.25">
      <c r="A209" s="38">
        <v>12785</v>
      </c>
      <c r="B209" s="55">
        <v>848.94</v>
      </c>
    </row>
    <row r="210" spans="1:2" x14ac:dyDescent="0.25">
      <c r="A210" s="38">
        <v>12816</v>
      </c>
      <c r="B210" s="55">
        <v>962</v>
      </c>
    </row>
    <row r="211" spans="1:2" x14ac:dyDescent="0.25">
      <c r="A211" s="38">
        <v>12844</v>
      </c>
      <c r="B211" s="55">
        <v>1543.16</v>
      </c>
    </row>
    <row r="212" spans="1:2" x14ac:dyDescent="0.25">
      <c r="A212" s="38">
        <v>12875</v>
      </c>
      <c r="B212" s="55">
        <v>8084.75</v>
      </c>
    </row>
    <row r="213" spans="1:2" x14ac:dyDescent="0.25">
      <c r="A213" s="38">
        <v>12905</v>
      </c>
      <c r="B213" s="55">
        <v>44989.75</v>
      </c>
    </row>
    <row r="214" spans="1:2" x14ac:dyDescent="0.25">
      <c r="A214" s="38">
        <v>12936</v>
      </c>
      <c r="B214" s="55">
        <v>215132.39</v>
      </c>
    </row>
    <row r="215" spans="1:2" x14ac:dyDescent="0.25">
      <c r="A215" s="38">
        <v>12966</v>
      </c>
      <c r="B215" s="55">
        <v>6313.48</v>
      </c>
    </row>
    <row r="216" spans="1:2" x14ac:dyDescent="0.25">
      <c r="A216" s="38">
        <v>12997</v>
      </c>
      <c r="B216" s="55">
        <v>7582.92</v>
      </c>
    </row>
    <row r="217" spans="1:2" x14ac:dyDescent="0.25">
      <c r="A217" s="38">
        <v>13028</v>
      </c>
      <c r="B217" s="55">
        <v>10800.16</v>
      </c>
    </row>
    <row r="218" spans="1:2" x14ac:dyDescent="0.25">
      <c r="A218" s="38">
        <v>13058</v>
      </c>
      <c r="B218" s="55">
        <v>5250.32</v>
      </c>
    </row>
    <row r="219" spans="1:2" x14ac:dyDescent="0.25">
      <c r="A219" s="38">
        <v>13089</v>
      </c>
      <c r="B219" s="55">
        <v>687.48</v>
      </c>
    </row>
    <row r="220" spans="1:2" x14ac:dyDescent="0.25">
      <c r="A220" s="38">
        <v>13119</v>
      </c>
      <c r="B220" s="55">
        <v>573.23</v>
      </c>
    </row>
    <row r="221" spans="1:2" x14ac:dyDescent="0.25">
      <c r="A221" s="38">
        <v>13150</v>
      </c>
      <c r="B221" s="55">
        <v>660.9</v>
      </c>
    </row>
    <row r="222" spans="1:2" x14ac:dyDescent="0.25">
      <c r="A222" s="38">
        <v>13181</v>
      </c>
      <c r="B222" s="55">
        <v>856.87</v>
      </c>
    </row>
    <row r="223" spans="1:2" x14ac:dyDescent="0.25">
      <c r="A223" s="38">
        <v>13210</v>
      </c>
      <c r="B223" s="55">
        <v>816.81</v>
      </c>
    </row>
    <row r="224" spans="1:2" x14ac:dyDescent="0.25">
      <c r="A224" s="38">
        <v>13241</v>
      </c>
      <c r="B224" s="55">
        <v>6394.41</v>
      </c>
    </row>
    <row r="225" spans="1:2" x14ac:dyDescent="0.25">
      <c r="A225" s="38">
        <v>13271</v>
      </c>
      <c r="B225" s="55">
        <v>9504.93</v>
      </c>
    </row>
    <row r="226" spans="1:2" x14ac:dyDescent="0.25">
      <c r="A226" s="38">
        <v>13302</v>
      </c>
      <c r="B226" s="55">
        <v>9786.59</v>
      </c>
    </row>
    <row r="227" spans="1:2" x14ac:dyDescent="0.25">
      <c r="A227" s="38">
        <v>13332</v>
      </c>
      <c r="B227" s="55">
        <v>11563.8</v>
      </c>
    </row>
    <row r="228" spans="1:2" x14ac:dyDescent="0.25">
      <c r="A228" s="38">
        <v>13363</v>
      </c>
      <c r="B228" s="55">
        <v>17081.900000000001</v>
      </c>
    </row>
    <row r="229" spans="1:2" x14ac:dyDescent="0.25">
      <c r="A229" s="38">
        <v>13394</v>
      </c>
      <c r="B229" s="55">
        <v>11353.55</v>
      </c>
    </row>
    <row r="230" spans="1:2" x14ac:dyDescent="0.25">
      <c r="A230" s="38">
        <v>13424</v>
      </c>
      <c r="B230" s="55">
        <v>7079.11</v>
      </c>
    </row>
    <row r="231" spans="1:2" x14ac:dyDescent="0.25">
      <c r="A231" s="38">
        <v>13455</v>
      </c>
      <c r="B231" s="55">
        <v>523.04999999999995</v>
      </c>
    </row>
    <row r="232" spans="1:2" x14ac:dyDescent="0.25">
      <c r="A232" s="38">
        <v>13485</v>
      </c>
      <c r="B232" s="55">
        <v>573.42999999999995</v>
      </c>
    </row>
    <row r="233" spans="1:2" x14ac:dyDescent="0.25">
      <c r="A233" s="38">
        <v>13516</v>
      </c>
      <c r="B233" s="55">
        <v>708.9</v>
      </c>
    </row>
    <row r="234" spans="1:2" x14ac:dyDescent="0.25">
      <c r="A234" s="38">
        <v>13547</v>
      </c>
      <c r="B234" s="55">
        <v>702.36</v>
      </c>
    </row>
    <row r="235" spans="1:2" x14ac:dyDescent="0.25">
      <c r="A235" s="38">
        <v>13575</v>
      </c>
      <c r="B235" s="55">
        <v>839.81</v>
      </c>
    </row>
    <row r="236" spans="1:2" x14ac:dyDescent="0.25">
      <c r="A236" s="38">
        <v>13606</v>
      </c>
      <c r="B236" s="55">
        <v>7797.14</v>
      </c>
    </row>
    <row r="237" spans="1:2" x14ac:dyDescent="0.25">
      <c r="A237" s="38">
        <v>13636</v>
      </c>
      <c r="B237" s="55">
        <v>11010.41</v>
      </c>
    </row>
    <row r="238" spans="1:2" x14ac:dyDescent="0.25">
      <c r="A238" s="38">
        <v>13667</v>
      </c>
      <c r="B238" s="55">
        <v>9828.24</v>
      </c>
    </row>
    <row r="239" spans="1:2" x14ac:dyDescent="0.25">
      <c r="A239" s="38">
        <v>13697</v>
      </c>
      <c r="B239" s="55">
        <v>10242.790000000001</v>
      </c>
    </row>
    <row r="240" spans="1:2" x14ac:dyDescent="0.25">
      <c r="A240" s="38">
        <v>13728</v>
      </c>
      <c r="B240" s="55">
        <v>8362.44</v>
      </c>
    </row>
    <row r="241" spans="1:2" x14ac:dyDescent="0.25">
      <c r="A241" s="38">
        <v>13759</v>
      </c>
      <c r="B241" s="55">
        <v>11434.88</v>
      </c>
    </row>
    <row r="242" spans="1:2" x14ac:dyDescent="0.25">
      <c r="A242" s="38">
        <v>13789</v>
      </c>
      <c r="B242" s="55">
        <v>7527.38</v>
      </c>
    </row>
    <row r="243" spans="1:2" x14ac:dyDescent="0.25">
      <c r="A243" s="38">
        <v>13820</v>
      </c>
      <c r="B243" s="55">
        <v>3770.63</v>
      </c>
    </row>
    <row r="244" spans="1:2" x14ac:dyDescent="0.25">
      <c r="A244" s="38">
        <v>13850</v>
      </c>
      <c r="B244" s="55">
        <v>1310.7</v>
      </c>
    </row>
    <row r="245" spans="1:2" x14ac:dyDescent="0.25">
      <c r="A245" s="38">
        <v>13881</v>
      </c>
      <c r="B245" s="55">
        <v>813.23</v>
      </c>
    </row>
    <row r="246" spans="1:2" x14ac:dyDescent="0.25">
      <c r="A246" s="38">
        <v>13912</v>
      </c>
      <c r="B246" s="55">
        <v>622.41999999999996</v>
      </c>
    </row>
    <row r="247" spans="1:2" x14ac:dyDescent="0.25">
      <c r="A247" s="38">
        <v>13940</v>
      </c>
      <c r="B247" s="55">
        <v>4526.3500000000004</v>
      </c>
    </row>
    <row r="248" spans="1:2" x14ac:dyDescent="0.25">
      <c r="A248" s="38">
        <v>13971</v>
      </c>
      <c r="B248" s="55">
        <v>11863.31</v>
      </c>
    </row>
    <row r="249" spans="1:2" x14ac:dyDescent="0.25">
      <c r="A249" s="38">
        <v>14001</v>
      </c>
      <c r="B249" s="55">
        <v>4603.7</v>
      </c>
    </row>
    <row r="250" spans="1:2" x14ac:dyDescent="0.25">
      <c r="A250" s="38">
        <v>14032</v>
      </c>
      <c r="B250" s="55">
        <v>19571.2</v>
      </c>
    </row>
    <row r="251" spans="1:2" x14ac:dyDescent="0.25">
      <c r="A251" s="38">
        <v>14062</v>
      </c>
      <c r="B251" s="55">
        <v>13668.3</v>
      </c>
    </row>
    <row r="252" spans="1:2" x14ac:dyDescent="0.25">
      <c r="A252" s="38">
        <v>14093</v>
      </c>
      <c r="B252" s="55">
        <v>20723.61</v>
      </c>
    </row>
    <row r="253" spans="1:2" x14ac:dyDescent="0.25">
      <c r="A253" s="38">
        <v>14124</v>
      </c>
      <c r="B253" s="55">
        <v>89416.18</v>
      </c>
    </row>
    <row r="254" spans="1:2" x14ac:dyDescent="0.25">
      <c r="A254" s="38">
        <v>14154</v>
      </c>
      <c r="B254" s="55">
        <v>2423.84</v>
      </c>
    </row>
    <row r="255" spans="1:2" x14ac:dyDescent="0.25">
      <c r="A255" s="38">
        <v>14185</v>
      </c>
      <c r="B255" s="55">
        <v>1207.95</v>
      </c>
    </row>
    <row r="256" spans="1:2" x14ac:dyDescent="0.25">
      <c r="A256" s="38">
        <v>14215</v>
      </c>
      <c r="B256" s="55">
        <v>30879.13</v>
      </c>
    </row>
    <row r="257" spans="1:2" x14ac:dyDescent="0.25">
      <c r="A257" s="38">
        <v>14246</v>
      </c>
      <c r="B257" s="55">
        <v>48813.93</v>
      </c>
    </row>
    <row r="258" spans="1:2" x14ac:dyDescent="0.25">
      <c r="A258" s="38">
        <v>14277</v>
      </c>
      <c r="B258" s="55">
        <v>33858.339999999997</v>
      </c>
    </row>
    <row r="259" spans="1:2" x14ac:dyDescent="0.25">
      <c r="A259" s="38">
        <v>14305</v>
      </c>
      <c r="B259" s="55">
        <v>137210.59</v>
      </c>
    </row>
    <row r="260" spans="1:2" x14ac:dyDescent="0.25">
      <c r="A260" s="38">
        <v>14336</v>
      </c>
      <c r="B260" s="55">
        <v>81500.03</v>
      </c>
    </row>
    <row r="261" spans="1:2" x14ac:dyDescent="0.25">
      <c r="A261" s="38">
        <v>14366</v>
      </c>
      <c r="B261" s="55">
        <v>8509.2099999999991</v>
      </c>
    </row>
    <row r="262" spans="1:2" x14ac:dyDescent="0.25">
      <c r="A262" s="38">
        <v>14397</v>
      </c>
      <c r="B262" s="55">
        <v>11202.81</v>
      </c>
    </row>
    <row r="263" spans="1:2" x14ac:dyDescent="0.25">
      <c r="A263" s="38">
        <v>14427</v>
      </c>
      <c r="B263" s="55">
        <v>8780.9500000000007</v>
      </c>
    </row>
    <row r="264" spans="1:2" x14ac:dyDescent="0.25">
      <c r="A264" s="38">
        <v>14458</v>
      </c>
      <c r="B264" s="55">
        <v>9171.7000000000007</v>
      </c>
    </row>
    <row r="265" spans="1:2" x14ac:dyDescent="0.25">
      <c r="A265" s="38">
        <v>14489</v>
      </c>
      <c r="B265" s="55">
        <v>9322.4500000000007</v>
      </c>
    </row>
    <row r="266" spans="1:2" x14ac:dyDescent="0.25">
      <c r="A266" s="38">
        <v>14519</v>
      </c>
      <c r="B266" s="55">
        <v>8683.76</v>
      </c>
    </row>
    <row r="267" spans="1:2" x14ac:dyDescent="0.25">
      <c r="A267" s="38">
        <v>14550</v>
      </c>
      <c r="B267" s="55">
        <v>5863.23</v>
      </c>
    </row>
    <row r="268" spans="1:2" x14ac:dyDescent="0.25">
      <c r="A268" s="38">
        <v>14580</v>
      </c>
      <c r="B268" s="55">
        <v>5026.1899999999996</v>
      </c>
    </row>
    <row r="269" spans="1:2" x14ac:dyDescent="0.25">
      <c r="A269" s="38">
        <v>14611</v>
      </c>
      <c r="B269" s="55">
        <v>1049.27</v>
      </c>
    </row>
    <row r="270" spans="1:2" x14ac:dyDescent="0.25">
      <c r="A270" s="38">
        <v>14642</v>
      </c>
      <c r="B270" s="55">
        <v>912.41</v>
      </c>
    </row>
    <row r="271" spans="1:2" x14ac:dyDescent="0.25">
      <c r="A271" s="38">
        <v>14671</v>
      </c>
      <c r="B271" s="55">
        <v>1096.8800000000001</v>
      </c>
    </row>
    <row r="272" spans="1:2" x14ac:dyDescent="0.25">
      <c r="A272" s="38">
        <v>14702</v>
      </c>
      <c r="B272" s="55">
        <v>3173.6</v>
      </c>
    </row>
    <row r="273" spans="1:2" x14ac:dyDescent="0.25">
      <c r="A273" s="38">
        <v>14732</v>
      </c>
      <c r="B273" s="55">
        <v>7529.37</v>
      </c>
    </row>
    <row r="274" spans="1:2" x14ac:dyDescent="0.25">
      <c r="A274" s="38">
        <v>14763</v>
      </c>
      <c r="B274" s="55">
        <v>7418.29</v>
      </c>
    </row>
    <row r="275" spans="1:2" x14ac:dyDescent="0.25">
      <c r="A275" s="38">
        <v>14793</v>
      </c>
      <c r="B275" s="55">
        <v>8372.35</v>
      </c>
    </row>
    <row r="276" spans="1:2" x14ac:dyDescent="0.25">
      <c r="A276" s="38">
        <v>14824</v>
      </c>
      <c r="B276" s="55">
        <v>9048.73</v>
      </c>
    </row>
    <row r="277" spans="1:2" x14ac:dyDescent="0.25">
      <c r="A277" s="38">
        <v>14855</v>
      </c>
      <c r="B277" s="55">
        <v>12537.7</v>
      </c>
    </row>
    <row r="278" spans="1:2" x14ac:dyDescent="0.25">
      <c r="A278" s="38">
        <v>14885</v>
      </c>
      <c r="B278" s="55">
        <v>12083.48</v>
      </c>
    </row>
    <row r="279" spans="1:2" x14ac:dyDescent="0.25">
      <c r="A279" s="38">
        <v>14916</v>
      </c>
      <c r="B279" s="55">
        <v>3847.99</v>
      </c>
    </row>
    <row r="280" spans="1:2" x14ac:dyDescent="0.25">
      <c r="A280" s="38">
        <v>14946</v>
      </c>
      <c r="B280" s="55">
        <v>646.62</v>
      </c>
    </row>
    <row r="281" spans="1:2" x14ac:dyDescent="0.25">
      <c r="A281" s="38">
        <v>14977</v>
      </c>
      <c r="B281" s="55">
        <v>581.76</v>
      </c>
    </row>
    <row r="282" spans="1:2" x14ac:dyDescent="0.25">
      <c r="A282" s="38">
        <v>15008</v>
      </c>
      <c r="B282" s="55">
        <v>448.87</v>
      </c>
    </row>
    <row r="283" spans="1:2" x14ac:dyDescent="0.25">
      <c r="A283" s="38">
        <v>15036</v>
      </c>
      <c r="B283" s="55">
        <v>1493.77</v>
      </c>
    </row>
    <row r="284" spans="1:2" x14ac:dyDescent="0.25">
      <c r="A284" s="38">
        <v>15067</v>
      </c>
      <c r="B284" s="55">
        <v>2132.2600000000002</v>
      </c>
    </row>
    <row r="285" spans="1:2" x14ac:dyDescent="0.25">
      <c r="A285" s="38">
        <v>15097</v>
      </c>
      <c r="B285" s="55">
        <v>16736.77</v>
      </c>
    </row>
    <row r="286" spans="1:2" x14ac:dyDescent="0.25">
      <c r="A286" s="38">
        <v>15128</v>
      </c>
      <c r="B286" s="55">
        <v>13382.67</v>
      </c>
    </row>
    <row r="287" spans="1:2" x14ac:dyDescent="0.25">
      <c r="A287" s="38">
        <v>15158</v>
      </c>
      <c r="B287" s="55">
        <v>11139.34</v>
      </c>
    </row>
    <row r="288" spans="1:2" x14ac:dyDescent="0.25">
      <c r="A288" s="38">
        <v>15189</v>
      </c>
      <c r="B288" s="55">
        <v>14124.5</v>
      </c>
    </row>
    <row r="289" spans="1:2" x14ac:dyDescent="0.25">
      <c r="A289" s="38">
        <v>15220</v>
      </c>
      <c r="B289" s="55">
        <v>11077.85</v>
      </c>
    </row>
    <row r="290" spans="1:2" x14ac:dyDescent="0.25">
      <c r="A290" s="38">
        <v>15250</v>
      </c>
      <c r="B290" s="55">
        <v>1130.5899999999999</v>
      </c>
    </row>
    <row r="291" spans="1:2" x14ac:dyDescent="0.25">
      <c r="A291" s="38">
        <v>15281</v>
      </c>
      <c r="B291" s="55">
        <v>956.05</v>
      </c>
    </row>
    <row r="292" spans="1:2" x14ac:dyDescent="0.25">
      <c r="A292" s="38">
        <v>15311</v>
      </c>
      <c r="B292" s="55">
        <v>1922.01</v>
      </c>
    </row>
    <row r="293" spans="1:2" x14ac:dyDescent="0.25">
      <c r="A293" s="38">
        <v>15342</v>
      </c>
      <c r="B293" s="55">
        <v>1892.26</v>
      </c>
    </row>
    <row r="294" spans="1:2" x14ac:dyDescent="0.25">
      <c r="A294" s="38">
        <v>15373</v>
      </c>
      <c r="B294" s="55">
        <v>1939.86</v>
      </c>
    </row>
    <row r="295" spans="1:2" x14ac:dyDescent="0.25">
      <c r="A295" s="38">
        <v>15401</v>
      </c>
      <c r="B295" s="55">
        <v>69864.820000000007</v>
      </c>
    </row>
    <row r="296" spans="1:2" x14ac:dyDescent="0.25">
      <c r="A296" s="38">
        <v>15432</v>
      </c>
      <c r="B296" s="55">
        <v>199698.78</v>
      </c>
    </row>
    <row r="297" spans="1:2" x14ac:dyDescent="0.25">
      <c r="A297" s="38">
        <v>15462</v>
      </c>
      <c r="B297" s="55">
        <v>460529.03</v>
      </c>
    </row>
    <row r="298" spans="1:2" x14ac:dyDescent="0.25">
      <c r="A298" s="38">
        <v>15493</v>
      </c>
      <c r="B298" s="55">
        <v>245954</v>
      </c>
    </row>
    <row r="299" spans="1:2" x14ac:dyDescent="0.25">
      <c r="A299" s="38">
        <v>15523</v>
      </c>
      <c r="B299" s="55">
        <v>15584.36</v>
      </c>
    </row>
    <row r="300" spans="1:2" x14ac:dyDescent="0.25">
      <c r="A300" s="38">
        <v>15554</v>
      </c>
      <c r="B300" s="55">
        <v>11303.97</v>
      </c>
    </row>
    <row r="301" spans="1:2" x14ac:dyDescent="0.25">
      <c r="A301" s="38">
        <v>15585</v>
      </c>
      <c r="B301" s="55">
        <v>18865.07</v>
      </c>
    </row>
    <row r="302" spans="1:2" x14ac:dyDescent="0.25">
      <c r="A302" s="38">
        <v>15615</v>
      </c>
      <c r="B302" s="55">
        <v>6422.57</v>
      </c>
    </row>
    <row r="303" spans="1:2" x14ac:dyDescent="0.25">
      <c r="A303" s="38">
        <v>15646</v>
      </c>
      <c r="B303" s="55">
        <v>1531.26</v>
      </c>
    </row>
    <row r="304" spans="1:2" x14ac:dyDescent="0.25">
      <c r="A304" s="38">
        <v>15676</v>
      </c>
      <c r="B304" s="55">
        <v>25603.02</v>
      </c>
    </row>
    <row r="305" spans="1:2" x14ac:dyDescent="0.25">
      <c r="A305" s="38">
        <v>15707</v>
      </c>
      <c r="B305" s="55">
        <v>37127.15</v>
      </c>
    </row>
    <row r="306" spans="1:2" x14ac:dyDescent="0.25">
      <c r="A306" s="38">
        <v>15738</v>
      </c>
      <c r="B306" s="55">
        <v>9334.35</v>
      </c>
    </row>
    <row r="307" spans="1:2" x14ac:dyDescent="0.25">
      <c r="A307" s="38">
        <v>15766</v>
      </c>
      <c r="B307" s="55">
        <v>29484.73</v>
      </c>
    </row>
    <row r="308" spans="1:2" x14ac:dyDescent="0.25">
      <c r="A308" s="38">
        <v>15797</v>
      </c>
      <c r="B308" s="55">
        <v>11994.22</v>
      </c>
    </row>
    <row r="309" spans="1:2" x14ac:dyDescent="0.25">
      <c r="A309" s="38">
        <v>15827</v>
      </c>
      <c r="B309" s="55">
        <v>35072.25</v>
      </c>
    </row>
    <row r="310" spans="1:2" x14ac:dyDescent="0.25">
      <c r="A310" s="38">
        <v>15858</v>
      </c>
      <c r="B310" s="55">
        <v>45795.05</v>
      </c>
    </row>
    <row r="311" spans="1:2" x14ac:dyDescent="0.25">
      <c r="A311" s="38">
        <v>15888</v>
      </c>
      <c r="B311" s="55">
        <v>10788.26</v>
      </c>
    </row>
    <row r="312" spans="1:2" x14ac:dyDescent="0.25">
      <c r="A312" s="38">
        <v>15919</v>
      </c>
      <c r="B312" s="55">
        <v>10988.59</v>
      </c>
    </row>
    <row r="313" spans="1:2" x14ac:dyDescent="0.25">
      <c r="A313" s="38">
        <v>15950</v>
      </c>
      <c r="B313" s="55">
        <v>12043.81</v>
      </c>
    </row>
    <row r="314" spans="1:2" x14ac:dyDescent="0.25">
      <c r="A314" s="38">
        <v>15980</v>
      </c>
      <c r="B314" s="55">
        <v>10702.97</v>
      </c>
    </row>
    <row r="315" spans="1:2" x14ac:dyDescent="0.25">
      <c r="A315" s="38">
        <v>16011</v>
      </c>
      <c r="B315" s="55">
        <v>1063.1600000000001</v>
      </c>
    </row>
    <row r="316" spans="1:2" x14ac:dyDescent="0.25">
      <c r="A316" s="38">
        <v>16041</v>
      </c>
      <c r="B316" s="55">
        <v>942.16</v>
      </c>
    </row>
    <row r="317" spans="1:2" x14ac:dyDescent="0.25">
      <c r="A317" s="38">
        <v>16072</v>
      </c>
      <c r="B317" s="55">
        <v>975.88</v>
      </c>
    </row>
    <row r="318" spans="1:2" x14ac:dyDescent="0.25">
      <c r="A318" s="38">
        <v>16103</v>
      </c>
      <c r="B318" s="55">
        <v>5085.6899999999996</v>
      </c>
    </row>
    <row r="319" spans="1:2" x14ac:dyDescent="0.25">
      <c r="A319" s="38">
        <v>16132</v>
      </c>
      <c r="B319" s="55">
        <v>1200.02</v>
      </c>
    </row>
    <row r="320" spans="1:2" x14ac:dyDescent="0.25">
      <c r="A320" s="38">
        <v>16163</v>
      </c>
      <c r="B320" s="55">
        <v>16988.68</v>
      </c>
    </row>
    <row r="321" spans="1:2" x14ac:dyDescent="0.25">
      <c r="A321" s="38">
        <v>16193</v>
      </c>
      <c r="B321" s="55">
        <v>99163.1</v>
      </c>
    </row>
    <row r="322" spans="1:2" x14ac:dyDescent="0.25">
      <c r="A322" s="38">
        <v>16224</v>
      </c>
      <c r="B322" s="55">
        <v>15909.65</v>
      </c>
    </row>
    <row r="323" spans="1:2" x14ac:dyDescent="0.25">
      <c r="A323" s="38">
        <v>16254</v>
      </c>
      <c r="B323" s="55">
        <v>9241.1299999999992</v>
      </c>
    </row>
    <row r="324" spans="1:2" x14ac:dyDescent="0.25">
      <c r="A324" s="38">
        <v>16285</v>
      </c>
      <c r="B324" s="55">
        <v>10627.59</v>
      </c>
    </row>
    <row r="325" spans="1:2" x14ac:dyDescent="0.25">
      <c r="A325" s="38">
        <v>16316</v>
      </c>
      <c r="B325" s="55">
        <v>9116.17</v>
      </c>
    </row>
    <row r="326" spans="1:2" x14ac:dyDescent="0.25">
      <c r="A326" s="38">
        <v>16346</v>
      </c>
      <c r="B326" s="55">
        <v>3784.52</v>
      </c>
    </row>
    <row r="327" spans="1:2" x14ac:dyDescent="0.25">
      <c r="A327" s="38">
        <v>16377</v>
      </c>
      <c r="B327" s="55">
        <v>1471.76</v>
      </c>
    </row>
    <row r="328" spans="1:2" x14ac:dyDescent="0.25">
      <c r="A328" s="38">
        <v>16407</v>
      </c>
      <c r="B328" s="55">
        <v>1134.56</v>
      </c>
    </row>
    <row r="329" spans="1:2" x14ac:dyDescent="0.25">
      <c r="A329" s="38">
        <v>16438</v>
      </c>
      <c r="B329" s="55">
        <v>1757.38</v>
      </c>
    </row>
    <row r="330" spans="1:2" x14ac:dyDescent="0.25">
      <c r="A330" s="38">
        <v>16469</v>
      </c>
      <c r="B330" s="55">
        <v>965.96</v>
      </c>
    </row>
    <row r="331" spans="1:2" x14ac:dyDescent="0.25">
      <c r="A331" s="38">
        <v>16497</v>
      </c>
      <c r="B331" s="55">
        <v>924.31</v>
      </c>
    </row>
    <row r="332" spans="1:2" x14ac:dyDescent="0.25">
      <c r="A332" s="38">
        <v>16528</v>
      </c>
      <c r="B332" s="55">
        <v>1071.0899999999999</v>
      </c>
    </row>
    <row r="333" spans="1:2" x14ac:dyDescent="0.25">
      <c r="A333" s="38">
        <v>16558</v>
      </c>
      <c r="B333" s="55">
        <v>5771.98</v>
      </c>
    </row>
    <row r="334" spans="1:2" x14ac:dyDescent="0.25">
      <c r="A334" s="38">
        <v>16589</v>
      </c>
      <c r="B334" s="55">
        <v>15586.34</v>
      </c>
    </row>
    <row r="335" spans="1:2" x14ac:dyDescent="0.25">
      <c r="A335" s="38">
        <v>16619</v>
      </c>
      <c r="B335" s="55">
        <v>12519.85</v>
      </c>
    </row>
    <row r="336" spans="1:2" x14ac:dyDescent="0.25">
      <c r="A336" s="38">
        <v>16650</v>
      </c>
      <c r="B336" s="55">
        <v>40512.99</v>
      </c>
    </row>
    <row r="337" spans="1:2" x14ac:dyDescent="0.25">
      <c r="A337" s="38">
        <v>16681</v>
      </c>
      <c r="B337" s="55">
        <v>6868.86</v>
      </c>
    </row>
    <row r="338" spans="1:2" x14ac:dyDescent="0.25">
      <c r="A338" s="38">
        <v>16711</v>
      </c>
      <c r="B338" s="55">
        <v>5486.36</v>
      </c>
    </row>
    <row r="339" spans="1:2" x14ac:dyDescent="0.25">
      <c r="A339" s="38">
        <v>16742</v>
      </c>
      <c r="B339" s="55">
        <v>2987.15</v>
      </c>
    </row>
    <row r="340" spans="1:2" x14ac:dyDescent="0.25">
      <c r="A340" s="38">
        <v>16772</v>
      </c>
      <c r="B340" s="55">
        <v>28272.81</v>
      </c>
    </row>
    <row r="341" spans="1:2" x14ac:dyDescent="0.25">
      <c r="A341" s="38">
        <v>16803</v>
      </c>
      <c r="B341" s="55">
        <v>31803.439999999999</v>
      </c>
    </row>
    <row r="342" spans="1:2" x14ac:dyDescent="0.25">
      <c r="A342" s="38">
        <v>16834</v>
      </c>
      <c r="B342" s="55">
        <v>14652.11</v>
      </c>
    </row>
    <row r="343" spans="1:2" x14ac:dyDescent="0.25">
      <c r="A343" s="38">
        <v>16862</v>
      </c>
      <c r="B343" s="55">
        <v>16913.3</v>
      </c>
    </row>
    <row r="344" spans="1:2" x14ac:dyDescent="0.25">
      <c r="A344" s="38">
        <v>16893</v>
      </c>
      <c r="B344" s="55">
        <v>7658.29</v>
      </c>
    </row>
    <row r="345" spans="1:2" x14ac:dyDescent="0.25">
      <c r="A345" s="38">
        <v>16923</v>
      </c>
      <c r="B345" s="55">
        <v>12208.44</v>
      </c>
    </row>
    <row r="346" spans="1:2" x14ac:dyDescent="0.25">
      <c r="A346" s="38">
        <v>16954</v>
      </c>
      <c r="B346" s="55">
        <v>8536.98</v>
      </c>
    </row>
    <row r="347" spans="1:2" x14ac:dyDescent="0.25">
      <c r="A347" s="38">
        <v>16984</v>
      </c>
      <c r="B347" s="55">
        <v>10044.44</v>
      </c>
    </row>
    <row r="348" spans="1:2" x14ac:dyDescent="0.25">
      <c r="A348" s="38">
        <v>17015</v>
      </c>
      <c r="B348" s="55">
        <v>9247.08</v>
      </c>
    </row>
    <row r="349" spans="1:2" x14ac:dyDescent="0.25">
      <c r="A349" s="38">
        <v>17046</v>
      </c>
      <c r="B349" s="55">
        <v>7874.5</v>
      </c>
    </row>
    <row r="350" spans="1:2" x14ac:dyDescent="0.25">
      <c r="A350" s="38">
        <v>17076</v>
      </c>
      <c r="B350" s="55">
        <v>1342.83</v>
      </c>
    </row>
    <row r="351" spans="1:2" x14ac:dyDescent="0.25">
      <c r="A351" s="38">
        <v>17107</v>
      </c>
      <c r="B351" s="55">
        <v>1390.43</v>
      </c>
    </row>
    <row r="352" spans="1:2" x14ac:dyDescent="0.25">
      <c r="A352" s="38">
        <v>17137</v>
      </c>
      <c r="B352" s="55">
        <v>1703.83</v>
      </c>
    </row>
    <row r="353" spans="1:2" x14ac:dyDescent="0.25">
      <c r="A353" s="38">
        <v>17168</v>
      </c>
      <c r="B353" s="55">
        <v>6617.15</v>
      </c>
    </row>
    <row r="354" spans="1:2" x14ac:dyDescent="0.25">
      <c r="A354" s="38">
        <v>17199</v>
      </c>
      <c r="B354" s="55">
        <v>4776.2700000000004</v>
      </c>
    </row>
    <row r="355" spans="1:2" x14ac:dyDescent="0.25">
      <c r="A355" s="38">
        <v>17227</v>
      </c>
      <c r="B355" s="55">
        <v>28600.09</v>
      </c>
    </row>
    <row r="356" spans="1:2" x14ac:dyDescent="0.25">
      <c r="A356" s="38">
        <v>17258</v>
      </c>
      <c r="B356" s="55">
        <v>10605.77</v>
      </c>
    </row>
    <row r="357" spans="1:2" x14ac:dyDescent="0.25">
      <c r="A357" s="38">
        <v>17288</v>
      </c>
      <c r="B357" s="55">
        <v>41588.04</v>
      </c>
    </row>
    <row r="358" spans="1:2" x14ac:dyDescent="0.25">
      <c r="A358" s="38">
        <v>17319</v>
      </c>
      <c r="B358" s="55">
        <v>271084.94</v>
      </c>
    </row>
    <row r="359" spans="1:2" x14ac:dyDescent="0.25">
      <c r="A359" s="38">
        <v>17349</v>
      </c>
      <c r="B359" s="55">
        <v>78675.53</v>
      </c>
    </row>
    <row r="360" spans="1:2" x14ac:dyDescent="0.25">
      <c r="A360" s="38">
        <v>17380</v>
      </c>
      <c r="B360" s="55">
        <v>17292.150000000001</v>
      </c>
    </row>
    <row r="361" spans="1:2" x14ac:dyDescent="0.25">
      <c r="A361" s="38">
        <v>17411</v>
      </c>
      <c r="B361" s="55">
        <v>14534.89</v>
      </c>
    </row>
    <row r="362" spans="1:2" x14ac:dyDescent="0.25">
      <c r="A362" s="38">
        <v>17441</v>
      </c>
      <c r="B362" s="55">
        <v>8661.94</v>
      </c>
    </row>
    <row r="363" spans="1:2" x14ac:dyDescent="0.25">
      <c r="A363" s="38">
        <v>17472</v>
      </c>
      <c r="B363" s="55">
        <v>8150.2</v>
      </c>
    </row>
    <row r="364" spans="1:2" x14ac:dyDescent="0.25">
      <c r="A364" s="38">
        <v>17502</v>
      </c>
      <c r="B364" s="55">
        <v>10472.879999999999</v>
      </c>
    </row>
    <row r="365" spans="1:2" x14ac:dyDescent="0.25">
      <c r="A365" s="38">
        <v>17533</v>
      </c>
      <c r="B365" s="55">
        <v>14907.99</v>
      </c>
    </row>
    <row r="366" spans="1:2" x14ac:dyDescent="0.25">
      <c r="A366" s="38">
        <v>17564</v>
      </c>
      <c r="B366" s="55">
        <v>61210.81</v>
      </c>
    </row>
    <row r="367" spans="1:2" x14ac:dyDescent="0.25">
      <c r="A367" s="38">
        <v>17593</v>
      </c>
      <c r="B367" s="55">
        <v>87055.81</v>
      </c>
    </row>
    <row r="368" spans="1:2" x14ac:dyDescent="0.25">
      <c r="A368" s="38">
        <v>17624</v>
      </c>
      <c r="B368" s="55">
        <v>47219.199999999997</v>
      </c>
    </row>
    <row r="369" spans="1:2" x14ac:dyDescent="0.25">
      <c r="A369" s="38">
        <v>17654</v>
      </c>
      <c r="B369" s="55">
        <v>48004.67</v>
      </c>
    </row>
    <row r="370" spans="1:2" x14ac:dyDescent="0.25">
      <c r="A370" s="38">
        <v>17685</v>
      </c>
      <c r="B370" s="55">
        <v>31785.59</v>
      </c>
    </row>
    <row r="371" spans="1:2" x14ac:dyDescent="0.25">
      <c r="A371" s="38">
        <v>17715</v>
      </c>
      <c r="B371" s="55">
        <v>9413.69</v>
      </c>
    </row>
    <row r="372" spans="1:2" x14ac:dyDescent="0.25">
      <c r="A372" s="38">
        <v>17746</v>
      </c>
      <c r="B372" s="55">
        <v>10861.65</v>
      </c>
    </row>
    <row r="373" spans="1:2" x14ac:dyDescent="0.25">
      <c r="A373" s="38">
        <v>17777</v>
      </c>
      <c r="B373" s="55">
        <v>12414.73</v>
      </c>
    </row>
    <row r="374" spans="1:2" x14ac:dyDescent="0.25">
      <c r="A374" s="38">
        <v>17807</v>
      </c>
      <c r="B374" s="55">
        <v>5712.48</v>
      </c>
    </row>
    <row r="375" spans="1:2" x14ac:dyDescent="0.25">
      <c r="A375" s="38">
        <v>17838</v>
      </c>
      <c r="B375" s="55">
        <v>872.74</v>
      </c>
    </row>
    <row r="376" spans="1:2" x14ac:dyDescent="0.25">
      <c r="A376" s="38">
        <v>17868</v>
      </c>
      <c r="B376" s="55">
        <v>1436.05</v>
      </c>
    </row>
    <row r="377" spans="1:2" x14ac:dyDescent="0.25">
      <c r="A377" s="38">
        <v>17899</v>
      </c>
      <c r="B377" s="55">
        <v>29792.17</v>
      </c>
    </row>
    <row r="378" spans="1:2" x14ac:dyDescent="0.25">
      <c r="A378" s="38">
        <v>17930</v>
      </c>
      <c r="B378" s="55">
        <v>21766.93</v>
      </c>
    </row>
    <row r="379" spans="1:2" x14ac:dyDescent="0.25">
      <c r="A379" s="38">
        <v>17958</v>
      </c>
      <c r="B379" s="55">
        <v>1582.83</v>
      </c>
    </row>
    <row r="380" spans="1:2" x14ac:dyDescent="0.25">
      <c r="A380" s="38">
        <v>17989</v>
      </c>
      <c r="B380" s="55">
        <v>2638.05</v>
      </c>
    </row>
    <row r="381" spans="1:2" x14ac:dyDescent="0.25">
      <c r="A381" s="38">
        <v>18019</v>
      </c>
      <c r="B381" s="55">
        <v>12014.06</v>
      </c>
    </row>
    <row r="382" spans="1:2" x14ac:dyDescent="0.25">
      <c r="A382" s="38">
        <v>18050</v>
      </c>
      <c r="B382" s="55">
        <v>377618.72</v>
      </c>
    </row>
    <row r="383" spans="1:2" x14ac:dyDescent="0.25">
      <c r="A383" s="38">
        <v>18080</v>
      </c>
      <c r="B383" s="55">
        <v>35034.559999999998</v>
      </c>
    </row>
    <row r="384" spans="1:2" x14ac:dyDescent="0.25">
      <c r="A384" s="38">
        <v>18111</v>
      </c>
      <c r="B384" s="55">
        <v>12135.05</v>
      </c>
    </row>
    <row r="385" spans="1:2" x14ac:dyDescent="0.25">
      <c r="A385" s="38">
        <v>18142</v>
      </c>
      <c r="B385" s="55">
        <v>12970.11</v>
      </c>
    </row>
    <row r="386" spans="1:2" x14ac:dyDescent="0.25">
      <c r="A386" s="38">
        <v>18172</v>
      </c>
      <c r="B386" s="55">
        <v>3133.93</v>
      </c>
    </row>
    <row r="387" spans="1:2" x14ac:dyDescent="0.25">
      <c r="A387" s="38">
        <v>18203</v>
      </c>
      <c r="B387" s="55">
        <v>1239.69</v>
      </c>
    </row>
    <row r="388" spans="1:2" x14ac:dyDescent="0.25">
      <c r="A388" s="38">
        <v>18233</v>
      </c>
      <c r="B388" s="55">
        <v>983.82</v>
      </c>
    </row>
    <row r="389" spans="1:2" x14ac:dyDescent="0.25">
      <c r="A389" s="38">
        <v>18264</v>
      </c>
      <c r="B389" s="55">
        <v>944.15</v>
      </c>
    </row>
    <row r="390" spans="1:2" x14ac:dyDescent="0.25">
      <c r="A390" s="38">
        <v>18295</v>
      </c>
      <c r="B390" s="55">
        <v>4690.9799999999996</v>
      </c>
    </row>
    <row r="391" spans="1:2" x14ac:dyDescent="0.25">
      <c r="A391" s="38">
        <v>18323</v>
      </c>
      <c r="B391" s="55">
        <v>14513.27</v>
      </c>
    </row>
    <row r="392" spans="1:2" x14ac:dyDescent="0.25">
      <c r="A392" s="38">
        <v>18354</v>
      </c>
      <c r="B392" s="55">
        <v>9165.75</v>
      </c>
    </row>
    <row r="393" spans="1:2" x14ac:dyDescent="0.25">
      <c r="A393" s="38">
        <v>18384</v>
      </c>
      <c r="B393" s="55">
        <v>12912.58</v>
      </c>
    </row>
    <row r="394" spans="1:2" x14ac:dyDescent="0.25">
      <c r="A394" s="38">
        <v>18415</v>
      </c>
      <c r="B394" s="55">
        <v>13227.96</v>
      </c>
    </row>
    <row r="395" spans="1:2" x14ac:dyDescent="0.25">
      <c r="A395" s="38">
        <v>18445</v>
      </c>
      <c r="B395" s="55">
        <v>9760.7999999999993</v>
      </c>
    </row>
    <row r="396" spans="1:2" x14ac:dyDescent="0.25">
      <c r="A396" s="38">
        <v>18476</v>
      </c>
      <c r="B396" s="55">
        <v>8485.41</v>
      </c>
    </row>
    <row r="397" spans="1:2" x14ac:dyDescent="0.25">
      <c r="A397" s="38">
        <v>18507</v>
      </c>
      <c r="B397" s="55">
        <v>8521.1200000000008</v>
      </c>
    </row>
    <row r="398" spans="1:2" x14ac:dyDescent="0.25">
      <c r="A398" s="38">
        <v>18537</v>
      </c>
      <c r="B398" s="55">
        <v>2814.59</v>
      </c>
    </row>
    <row r="399" spans="1:2" x14ac:dyDescent="0.25">
      <c r="A399" s="38">
        <v>18568</v>
      </c>
      <c r="B399" s="55">
        <v>1315.06</v>
      </c>
    </row>
    <row r="400" spans="1:2" x14ac:dyDescent="0.25">
      <c r="A400" s="38">
        <v>18598</v>
      </c>
      <c r="B400" s="55">
        <v>844.97</v>
      </c>
    </row>
    <row r="401" spans="1:2" x14ac:dyDescent="0.25">
      <c r="A401" s="38">
        <v>18629</v>
      </c>
      <c r="B401" s="55">
        <v>868.77</v>
      </c>
    </row>
    <row r="402" spans="1:2" x14ac:dyDescent="0.25">
      <c r="A402" s="38">
        <v>18660</v>
      </c>
      <c r="B402" s="55">
        <v>1150.43</v>
      </c>
    </row>
    <row r="403" spans="1:2" x14ac:dyDescent="0.25">
      <c r="A403" s="38">
        <v>18688</v>
      </c>
      <c r="B403" s="55">
        <v>857.47</v>
      </c>
    </row>
    <row r="404" spans="1:2" x14ac:dyDescent="0.25">
      <c r="A404" s="38">
        <v>18719</v>
      </c>
      <c r="B404" s="55">
        <v>7719.78</v>
      </c>
    </row>
    <row r="405" spans="1:2" x14ac:dyDescent="0.25">
      <c r="A405" s="38">
        <v>18749</v>
      </c>
      <c r="B405" s="55">
        <v>11637.19</v>
      </c>
    </row>
    <row r="406" spans="1:2" x14ac:dyDescent="0.25">
      <c r="A406" s="38">
        <v>18780</v>
      </c>
      <c r="B406" s="55">
        <v>9078.48</v>
      </c>
    </row>
    <row r="407" spans="1:2" x14ac:dyDescent="0.25">
      <c r="A407" s="38">
        <v>18810</v>
      </c>
      <c r="B407" s="55">
        <v>9475.18</v>
      </c>
    </row>
    <row r="408" spans="1:2" x14ac:dyDescent="0.25">
      <c r="A408" s="38">
        <v>18841</v>
      </c>
      <c r="B408" s="55">
        <v>51985.55</v>
      </c>
    </row>
    <row r="409" spans="1:2" x14ac:dyDescent="0.25">
      <c r="A409" s="38">
        <v>18872</v>
      </c>
      <c r="B409" s="55">
        <v>17964.560000000001</v>
      </c>
    </row>
    <row r="410" spans="1:2" x14ac:dyDescent="0.25">
      <c r="A410" s="38">
        <v>18902</v>
      </c>
      <c r="B410" s="55">
        <v>1297.21</v>
      </c>
    </row>
    <row r="411" spans="1:2" x14ac:dyDescent="0.25">
      <c r="A411" s="38">
        <v>18933</v>
      </c>
      <c r="B411" s="55">
        <v>1113.1400000000001</v>
      </c>
    </row>
    <row r="412" spans="1:2" x14ac:dyDescent="0.25">
      <c r="A412" s="38">
        <v>18963</v>
      </c>
      <c r="B412" s="55">
        <v>610.32000000000005</v>
      </c>
    </row>
    <row r="413" spans="1:2" x14ac:dyDescent="0.25">
      <c r="A413" s="38">
        <v>18994</v>
      </c>
      <c r="B413" s="55">
        <v>3072.84</v>
      </c>
    </row>
    <row r="414" spans="1:2" x14ac:dyDescent="0.25">
      <c r="A414" s="38">
        <v>19025</v>
      </c>
      <c r="B414" s="55">
        <v>17498.439999999999</v>
      </c>
    </row>
    <row r="415" spans="1:2" x14ac:dyDescent="0.25">
      <c r="A415" s="38">
        <v>19054</v>
      </c>
      <c r="B415" s="55">
        <v>29952.83</v>
      </c>
    </row>
    <row r="416" spans="1:2" x14ac:dyDescent="0.25">
      <c r="A416" s="38">
        <v>19085</v>
      </c>
      <c r="B416" s="55">
        <v>17335.79</v>
      </c>
    </row>
    <row r="417" spans="1:2" x14ac:dyDescent="0.25">
      <c r="A417" s="38">
        <v>19115</v>
      </c>
      <c r="B417" s="55">
        <v>59413.760000000002</v>
      </c>
    </row>
    <row r="418" spans="1:2" x14ac:dyDescent="0.25">
      <c r="A418" s="38">
        <v>19146</v>
      </c>
      <c r="B418" s="55">
        <v>51442.07</v>
      </c>
    </row>
    <row r="419" spans="1:2" x14ac:dyDescent="0.25">
      <c r="A419" s="38">
        <v>19176</v>
      </c>
      <c r="B419" s="55">
        <v>10790.24</v>
      </c>
    </row>
    <row r="420" spans="1:2" x14ac:dyDescent="0.25">
      <c r="A420" s="38">
        <v>19207</v>
      </c>
      <c r="B420" s="55">
        <v>18264.07</v>
      </c>
    </row>
    <row r="421" spans="1:2" x14ac:dyDescent="0.25">
      <c r="A421" s="38">
        <v>19238</v>
      </c>
      <c r="B421" s="55">
        <v>10528.42</v>
      </c>
    </row>
    <row r="422" spans="1:2" x14ac:dyDescent="0.25">
      <c r="A422" s="38">
        <v>19268</v>
      </c>
      <c r="B422" s="55">
        <v>5278.09</v>
      </c>
    </row>
    <row r="423" spans="1:2" x14ac:dyDescent="0.25">
      <c r="A423" s="38">
        <v>19299</v>
      </c>
      <c r="B423" s="55">
        <v>850.13</v>
      </c>
    </row>
    <row r="424" spans="1:2" x14ac:dyDescent="0.25">
      <c r="A424" s="38">
        <v>19329</v>
      </c>
      <c r="B424" s="55">
        <v>2072.16</v>
      </c>
    </row>
    <row r="425" spans="1:2" x14ac:dyDescent="0.25">
      <c r="A425" s="38">
        <v>19360</v>
      </c>
      <c r="B425" s="55">
        <v>2499.61</v>
      </c>
    </row>
    <row r="426" spans="1:2" x14ac:dyDescent="0.25">
      <c r="A426" s="38">
        <v>19391</v>
      </c>
      <c r="B426" s="55">
        <v>2753.89</v>
      </c>
    </row>
    <row r="427" spans="1:2" x14ac:dyDescent="0.25">
      <c r="A427" s="38">
        <v>19419</v>
      </c>
      <c r="B427" s="55">
        <v>875.91</v>
      </c>
    </row>
    <row r="428" spans="1:2" x14ac:dyDescent="0.25">
      <c r="A428" s="38">
        <v>19450</v>
      </c>
      <c r="B428" s="55">
        <v>10708.92</v>
      </c>
    </row>
    <row r="429" spans="1:2" x14ac:dyDescent="0.25">
      <c r="A429" s="38">
        <v>19480</v>
      </c>
      <c r="B429" s="55">
        <v>10153.540000000001</v>
      </c>
    </row>
    <row r="430" spans="1:2" x14ac:dyDescent="0.25">
      <c r="A430" s="38">
        <v>19511</v>
      </c>
      <c r="B430" s="55">
        <v>16288.5</v>
      </c>
    </row>
    <row r="431" spans="1:2" x14ac:dyDescent="0.25">
      <c r="A431" s="38">
        <v>19541</v>
      </c>
      <c r="B431" s="55">
        <v>9058.64</v>
      </c>
    </row>
    <row r="432" spans="1:2" x14ac:dyDescent="0.25">
      <c r="A432" s="38">
        <v>19572</v>
      </c>
      <c r="B432" s="55">
        <v>11264.3</v>
      </c>
    </row>
    <row r="433" spans="1:2" x14ac:dyDescent="0.25">
      <c r="A433" s="38">
        <v>19603</v>
      </c>
      <c r="B433" s="55">
        <v>9977</v>
      </c>
    </row>
    <row r="434" spans="1:2" x14ac:dyDescent="0.25">
      <c r="A434" s="38">
        <v>19633</v>
      </c>
      <c r="B434" s="55">
        <v>9522.7800000000007</v>
      </c>
    </row>
    <row r="435" spans="1:2" x14ac:dyDescent="0.25">
      <c r="A435" s="38">
        <v>19664</v>
      </c>
      <c r="B435" s="55">
        <v>761.07</v>
      </c>
    </row>
    <row r="436" spans="1:2" x14ac:dyDescent="0.25">
      <c r="A436" s="38">
        <v>19694</v>
      </c>
      <c r="B436" s="55">
        <v>711.28</v>
      </c>
    </row>
    <row r="437" spans="1:2" x14ac:dyDescent="0.25">
      <c r="A437" s="38">
        <v>19725</v>
      </c>
      <c r="B437" s="55">
        <v>621.42999999999995</v>
      </c>
    </row>
    <row r="438" spans="1:2" x14ac:dyDescent="0.25">
      <c r="A438" s="38">
        <v>19756</v>
      </c>
      <c r="B438" s="55">
        <v>475.05</v>
      </c>
    </row>
    <row r="439" spans="1:2" x14ac:dyDescent="0.25">
      <c r="A439" s="38">
        <v>19784</v>
      </c>
      <c r="B439" s="55">
        <v>907.85</v>
      </c>
    </row>
    <row r="440" spans="1:2" x14ac:dyDescent="0.25">
      <c r="A440" s="38">
        <v>19815</v>
      </c>
      <c r="B440" s="55">
        <v>5424.87</v>
      </c>
    </row>
    <row r="441" spans="1:2" x14ac:dyDescent="0.25">
      <c r="A441" s="38">
        <v>19845</v>
      </c>
      <c r="B441" s="55">
        <v>9122.1200000000008</v>
      </c>
    </row>
    <row r="442" spans="1:2" x14ac:dyDescent="0.25">
      <c r="A442" s="38">
        <v>19876</v>
      </c>
      <c r="B442" s="55">
        <v>7142.58</v>
      </c>
    </row>
    <row r="443" spans="1:2" x14ac:dyDescent="0.25">
      <c r="A443" s="38">
        <v>19906</v>
      </c>
      <c r="B443" s="55">
        <v>7969.7</v>
      </c>
    </row>
    <row r="444" spans="1:2" x14ac:dyDescent="0.25">
      <c r="A444" s="38">
        <v>19937</v>
      </c>
      <c r="B444" s="55">
        <v>8588.5499999999993</v>
      </c>
    </row>
    <row r="445" spans="1:2" x14ac:dyDescent="0.25">
      <c r="A445" s="38">
        <v>19968</v>
      </c>
      <c r="B445" s="55">
        <v>8707.57</v>
      </c>
    </row>
    <row r="446" spans="1:2" x14ac:dyDescent="0.25">
      <c r="A446" s="38">
        <v>19998</v>
      </c>
      <c r="B446" s="55">
        <v>8697.65</v>
      </c>
    </row>
    <row r="447" spans="1:2" x14ac:dyDescent="0.25">
      <c r="A447" s="38">
        <v>20029</v>
      </c>
      <c r="B447" s="55">
        <v>1718.9</v>
      </c>
    </row>
    <row r="448" spans="1:2" x14ac:dyDescent="0.25">
      <c r="A448" s="38">
        <v>20059</v>
      </c>
      <c r="B448" s="55">
        <v>552.6</v>
      </c>
    </row>
    <row r="449" spans="1:2" x14ac:dyDescent="0.25">
      <c r="A449" s="38">
        <v>20090</v>
      </c>
      <c r="B449" s="55">
        <v>612.9</v>
      </c>
    </row>
    <row r="450" spans="1:2" x14ac:dyDescent="0.25">
      <c r="A450" s="38">
        <v>20121</v>
      </c>
      <c r="B450" s="55">
        <v>820.38</v>
      </c>
    </row>
    <row r="451" spans="1:2" x14ac:dyDescent="0.25">
      <c r="A451" s="38">
        <v>20149</v>
      </c>
      <c r="B451" s="55">
        <v>618.85</v>
      </c>
    </row>
    <row r="452" spans="1:2" x14ac:dyDescent="0.25">
      <c r="A452" s="38">
        <v>20180</v>
      </c>
      <c r="B452" s="55">
        <v>7589.47</v>
      </c>
    </row>
    <row r="453" spans="1:2" x14ac:dyDescent="0.25">
      <c r="A453" s="38">
        <v>20210</v>
      </c>
      <c r="B453" s="55">
        <v>7245.73</v>
      </c>
    </row>
    <row r="454" spans="1:2" x14ac:dyDescent="0.25">
      <c r="A454" s="38">
        <v>20241</v>
      </c>
      <c r="B454" s="55">
        <v>8227.56</v>
      </c>
    </row>
    <row r="455" spans="1:2" x14ac:dyDescent="0.25">
      <c r="A455" s="38">
        <v>20271</v>
      </c>
      <c r="B455" s="55">
        <v>9084.43</v>
      </c>
    </row>
    <row r="456" spans="1:2" x14ac:dyDescent="0.25">
      <c r="A456" s="38">
        <v>20302</v>
      </c>
      <c r="B456" s="55">
        <v>14826.66</v>
      </c>
    </row>
    <row r="457" spans="1:2" x14ac:dyDescent="0.25">
      <c r="A457" s="38">
        <v>20333</v>
      </c>
      <c r="B457" s="55">
        <v>10669.25</v>
      </c>
    </row>
    <row r="458" spans="1:2" x14ac:dyDescent="0.25">
      <c r="A458" s="38">
        <v>20363</v>
      </c>
      <c r="B458" s="55">
        <v>10502.63</v>
      </c>
    </row>
    <row r="459" spans="1:2" x14ac:dyDescent="0.25">
      <c r="A459" s="38">
        <v>20394</v>
      </c>
      <c r="B459" s="55">
        <v>1449.15</v>
      </c>
    </row>
    <row r="460" spans="1:2" x14ac:dyDescent="0.25">
      <c r="A460" s="38">
        <v>20424</v>
      </c>
      <c r="B460" s="55">
        <v>337.39</v>
      </c>
    </row>
    <row r="461" spans="1:2" x14ac:dyDescent="0.25">
      <c r="A461" s="38">
        <v>20455</v>
      </c>
      <c r="B461" s="55">
        <v>433.2</v>
      </c>
    </row>
    <row r="462" spans="1:2" x14ac:dyDescent="0.25">
      <c r="A462" s="38">
        <v>20486</v>
      </c>
      <c r="B462" s="55">
        <v>520.66999999999996</v>
      </c>
    </row>
    <row r="463" spans="1:2" x14ac:dyDescent="0.25">
      <c r="A463" s="38">
        <v>20515</v>
      </c>
      <c r="B463" s="55">
        <v>439.35</v>
      </c>
    </row>
    <row r="464" spans="1:2" x14ac:dyDescent="0.25">
      <c r="A464" s="38">
        <v>20546</v>
      </c>
      <c r="B464" s="55">
        <v>9098.31</v>
      </c>
    </row>
    <row r="465" spans="1:2" x14ac:dyDescent="0.25">
      <c r="A465" s="38">
        <v>20576</v>
      </c>
      <c r="B465" s="55">
        <v>10131.719999999999</v>
      </c>
    </row>
    <row r="466" spans="1:2" x14ac:dyDescent="0.25">
      <c r="A466" s="38">
        <v>20607</v>
      </c>
      <c r="B466" s="55">
        <v>15415.76</v>
      </c>
    </row>
    <row r="467" spans="1:2" x14ac:dyDescent="0.25">
      <c r="A467" s="38">
        <v>20637</v>
      </c>
      <c r="B467" s="55">
        <v>9463.2800000000007</v>
      </c>
    </row>
    <row r="468" spans="1:2" x14ac:dyDescent="0.25">
      <c r="A468" s="38">
        <v>20668</v>
      </c>
      <c r="B468" s="55">
        <v>12789.61</v>
      </c>
    </row>
    <row r="469" spans="1:2" x14ac:dyDescent="0.25">
      <c r="A469" s="38">
        <v>20699</v>
      </c>
      <c r="B469" s="55">
        <v>9016.99</v>
      </c>
    </row>
    <row r="470" spans="1:2" x14ac:dyDescent="0.25">
      <c r="A470" s="38">
        <v>20729</v>
      </c>
      <c r="B470" s="55">
        <v>8773.02</v>
      </c>
    </row>
    <row r="471" spans="1:2" x14ac:dyDescent="0.25">
      <c r="A471" s="38">
        <v>20760</v>
      </c>
      <c r="B471" s="55">
        <v>6168.69</v>
      </c>
    </row>
    <row r="472" spans="1:2" x14ac:dyDescent="0.25">
      <c r="A472" s="38">
        <v>20790</v>
      </c>
      <c r="B472" s="55">
        <v>4597.75</v>
      </c>
    </row>
    <row r="473" spans="1:2" x14ac:dyDescent="0.25">
      <c r="A473" s="38">
        <v>20821</v>
      </c>
      <c r="B473" s="55">
        <v>6144.88</v>
      </c>
    </row>
    <row r="474" spans="1:2" x14ac:dyDescent="0.25">
      <c r="A474" s="38">
        <v>20852</v>
      </c>
      <c r="B474" s="55">
        <v>1246.6300000000001</v>
      </c>
    </row>
    <row r="475" spans="1:2" x14ac:dyDescent="0.25">
      <c r="A475" s="38">
        <v>20880</v>
      </c>
      <c r="B475" s="55">
        <v>4228.82</v>
      </c>
    </row>
    <row r="476" spans="1:2" x14ac:dyDescent="0.25">
      <c r="A476" s="38">
        <v>20911</v>
      </c>
      <c r="B476" s="55">
        <v>863.22</v>
      </c>
    </row>
    <row r="477" spans="1:2" x14ac:dyDescent="0.25">
      <c r="A477" s="38">
        <v>20941</v>
      </c>
      <c r="B477" s="55">
        <v>148716.88</v>
      </c>
    </row>
    <row r="478" spans="1:2" x14ac:dyDescent="0.25">
      <c r="A478" s="38">
        <v>20972</v>
      </c>
      <c r="B478" s="55">
        <v>113150.74</v>
      </c>
    </row>
    <row r="479" spans="1:2" x14ac:dyDescent="0.25">
      <c r="A479" s="38">
        <v>21002</v>
      </c>
      <c r="B479" s="55">
        <v>33905.949999999997</v>
      </c>
    </row>
    <row r="480" spans="1:2" x14ac:dyDescent="0.25">
      <c r="A480" s="38">
        <v>21033</v>
      </c>
      <c r="B480" s="55">
        <v>28459.26</v>
      </c>
    </row>
    <row r="481" spans="1:2" x14ac:dyDescent="0.25">
      <c r="A481" s="38">
        <v>21064</v>
      </c>
      <c r="B481" s="55">
        <v>19793.349999999999</v>
      </c>
    </row>
    <row r="482" spans="1:2" x14ac:dyDescent="0.25">
      <c r="A482" s="38">
        <v>21094</v>
      </c>
      <c r="B482" s="55">
        <v>3322.36</v>
      </c>
    </row>
    <row r="483" spans="1:2" x14ac:dyDescent="0.25">
      <c r="A483" s="38">
        <v>21125</v>
      </c>
      <c r="B483" s="55">
        <v>2388.13</v>
      </c>
    </row>
    <row r="484" spans="1:2" x14ac:dyDescent="0.25">
      <c r="A484" s="38">
        <v>21155</v>
      </c>
      <c r="B484" s="55">
        <v>11073.88</v>
      </c>
    </row>
    <row r="485" spans="1:2" x14ac:dyDescent="0.25">
      <c r="A485" s="38">
        <v>21186</v>
      </c>
      <c r="B485" s="55">
        <v>47336.23</v>
      </c>
    </row>
    <row r="486" spans="1:2" x14ac:dyDescent="0.25">
      <c r="A486" s="38">
        <v>21217</v>
      </c>
      <c r="B486" s="55">
        <v>25039.7</v>
      </c>
    </row>
    <row r="487" spans="1:2" x14ac:dyDescent="0.25">
      <c r="A487" s="38">
        <v>21245</v>
      </c>
      <c r="B487" s="55">
        <v>38047.5</v>
      </c>
    </row>
    <row r="488" spans="1:2" x14ac:dyDescent="0.25">
      <c r="A488" s="38">
        <v>21276</v>
      </c>
      <c r="B488" s="55">
        <v>47106.14</v>
      </c>
    </row>
    <row r="489" spans="1:2" x14ac:dyDescent="0.25">
      <c r="A489" s="38">
        <v>21306</v>
      </c>
      <c r="B489" s="55">
        <v>315277.31</v>
      </c>
    </row>
    <row r="490" spans="1:2" x14ac:dyDescent="0.25">
      <c r="A490" s="38">
        <v>21337</v>
      </c>
      <c r="B490" s="55">
        <v>80504.31</v>
      </c>
    </row>
    <row r="491" spans="1:2" x14ac:dyDescent="0.25">
      <c r="A491" s="38">
        <v>21367</v>
      </c>
      <c r="B491" s="55">
        <v>14828.65</v>
      </c>
    </row>
    <row r="492" spans="1:2" x14ac:dyDescent="0.25">
      <c r="A492" s="38">
        <v>21398</v>
      </c>
      <c r="B492" s="55">
        <v>10086.1</v>
      </c>
    </row>
    <row r="493" spans="1:2" x14ac:dyDescent="0.25">
      <c r="A493" s="38">
        <v>21429</v>
      </c>
      <c r="B493" s="55">
        <v>13293.42</v>
      </c>
    </row>
    <row r="494" spans="1:2" x14ac:dyDescent="0.25">
      <c r="A494" s="38">
        <v>21459</v>
      </c>
      <c r="B494" s="55">
        <v>1538.01</v>
      </c>
    </row>
    <row r="495" spans="1:2" x14ac:dyDescent="0.25">
      <c r="A495" s="38">
        <v>21490</v>
      </c>
      <c r="B495" s="55">
        <v>822.56</v>
      </c>
    </row>
    <row r="496" spans="1:2" x14ac:dyDescent="0.25">
      <c r="A496" s="38">
        <v>21520</v>
      </c>
      <c r="B496" s="55">
        <v>952.08</v>
      </c>
    </row>
    <row r="497" spans="1:2" x14ac:dyDescent="0.25">
      <c r="A497" s="38">
        <v>21551</v>
      </c>
      <c r="B497" s="55">
        <v>1061.17</v>
      </c>
    </row>
    <row r="498" spans="1:2" x14ac:dyDescent="0.25">
      <c r="A498" s="38">
        <v>21582</v>
      </c>
      <c r="B498" s="55">
        <v>1144.48</v>
      </c>
    </row>
    <row r="499" spans="1:2" x14ac:dyDescent="0.25">
      <c r="A499" s="38">
        <v>21610</v>
      </c>
      <c r="B499" s="55">
        <v>14733.44</v>
      </c>
    </row>
    <row r="500" spans="1:2" x14ac:dyDescent="0.25">
      <c r="A500" s="38">
        <v>21641</v>
      </c>
      <c r="B500" s="55">
        <v>53463.26</v>
      </c>
    </row>
    <row r="501" spans="1:2" x14ac:dyDescent="0.25">
      <c r="A501" s="38">
        <v>21671</v>
      </c>
      <c r="B501" s="55">
        <v>48970.63</v>
      </c>
    </row>
    <row r="502" spans="1:2" x14ac:dyDescent="0.25">
      <c r="A502" s="38">
        <v>21702</v>
      </c>
      <c r="B502" s="55">
        <v>16088.17</v>
      </c>
    </row>
    <row r="503" spans="1:2" x14ac:dyDescent="0.25">
      <c r="A503" s="38">
        <v>21732</v>
      </c>
      <c r="B503" s="55">
        <v>7773.34</v>
      </c>
    </row>
    <row r="504" spans="1:2" x14ac:dyDescent="0.25">
      <c r="A504" s="38">
        <v>21763</v>
      </c>
      <c r="B504" s="55">
        <v>9770.7199999999993</v>
      </c>
    </row>
    <row r="505" spans="1:2" x14ac:dyDescent="0.25">
      <c r="A505" s="38">
        <v>21794</v>
      </c>
      <c r="B505" s="55">
        <v>16282.55</v>
      </c>
    </row>
    <row r="506" spans="1:2" x14ac:dyDescent="0.25">
      <c r="A506" s="38">
        <v>21824</v>
      </c>
      <c r="B506" s="55">
        <v>4391.47</v>
      </c>
    </row>
    <row r="507" spans="1:2" x14ac:dyDescent="0.25">
      <c r="A507" s="38">
        <v>21855</v>
      </c>
      <c r="B507" s="55">
        <v>942.16</v>
      </c>
    </row>
    <row r="508" spans="1:2" x14ac:dyDescent="0.25">
      <c r="A508" s="38">
        <v>21885</v>
      </c>
      <c r="B508" s="55">
        <v>767.61</v>
      </c>
    </row>
    <row r="509" spans="1:2" x14ac:dyDescent="0.25">
      <c r="A509" s="38">
        <v>21916</v>
      </c>
      <c r="B509" s="55">
        <v>3891.63</v>
      </c>
    </row>
    <row r="510" spans="1:2" x14ac:dyDescent="0.25">
      <c r="A510" s="38">
        <v>21947</v>
      </c>
      <c r="B510" s="55">
        <v>7749.53</v>
      </c>
    </row>
    <row r="511" spans="1:2" x14ac:dyDescent="0.25">
      <c r="A511" s="38">
        <v>21976</v>
      </c>
      <c r="B511" s="55">
        <v>32999.49</v>
      </c>
    </row>
    <row r="512" spans="1:2" x14ac:dyDescent="0.25">
      <c r="A512" s="38">
        <v>22007</v>
      </c>
      <c r="B512" s="55">
        <v>28383.88</v>
      </c>
    </row>
    <row r="513" spans="1:2" x14ac:dyDescent="0.25">
      <c r="A513" s="38">
        <v>22037</v>
      </c>
      <c r="B513" s="55">
        <v>25795.42</v>
      </c>
    </row>
    <row r="514" spans="1:2" x14ac:dyDescent="0.25">
      <c r="A514" s="38">
        <v>22068</v>
      </c>
      <c r="B514" s="55">
        <v>14913.94</v>
      </c>
    </row>
    <row r="515" spans="1:2" x14ac:dyDescent="0.25">
      <c r="A515" s="38">
        <v>22098</v>
      </c>
      <c r="B515" s="55">
        <v>6860.93</v>
      </c>
    </row>
    <row r="516" spans="1:2" x14ac:dyDescent="0.25">
      <c r="A516" s="38">
        <v>22129</v>
      </c>
      <c r="B516" s="55">
        <v>7892.35</v>
      </c>
    </row>
    <row r="517" spans="1:2" x14ac:dyDescent="0.25">
      <c r="A517" s="38">
        <v>22160</v>
      </c>
      <c r="B517" s="55">
        <v>12053.73</v>
      </c>
    </row>
    <row r="518" spans="1:2" x14ac:dyDescent="0.25">
      <c r="A518" s="38">
        <v>22190</v>
      </c>
      <c r="B518" s="55">
        <v>5236.4399999999996</v>
      </c>
    </row>
    <row r="519" spans="1:2" x14ac:dyDescent="0.25">
      <c r="A519" s="38">
        <v>22221</v>
      </c>
      <c r="B519" s="55">
        <v>677.17</v>
      </c>
    </row>
    <row r="520" spans="1:2" x14ac:dyDescent="0.25">
      <c r="A520" s="38">
        <v>22251</v>
      </c>
      <c r="B520" s="55">
        <v>689.46</v>
      </c>
    </row>
    <row r="521" spans="1:2" x14ac:dyDescent="0.25">
      <c r="A521" s="38">
        <v>22282</v>
      </c>
      <c r="B521" s="55">
        <v>829.1</v>
      </c>
    </row>
    <row r="522" spans="1:2" x14ac:dyDescent="0.25">
      <c r="A522" s="38">
        <v>22313</v>
      </c>
      <c r="B522" s="55">
        <v>837.04</v>
      </c>
    </row>
    <row r="523" spans="1:2" x14ac:dyDescent="0.25">
      <c r="A523" s="38">
        <v>22341</v>
      </c>
      <c r="B523" s="55">
        <v>1553.08</v>
      </c>
    </row>
    <row r="524" spans="1:2" x14ac:dyDescent="0.25">
      <c r="A524" s="38">
        <v>22372</v>
      </c>
      <c r="B524" s="55">
        <v>4819.8999999999996</v>
      </c>
    </row>
    <row r="525" spans="1:2" x14ac:dyDescent="0.25">
      <c r="A525" s="38">
        <v>22402</v>
      </c>
      <c r="B525" s="55">
        <v>58437.88</v>
      </c>
    </row>
    <row r="526" spans="1:2" x14ac:dyDescent="0.25">
      <c r="A526" s="38">
        <v>22433</v>
      </c>
      <c r="B526" s="55">
        <v>182920.36</v>
      </c>
    </row>
    <row r="527" spans="1:2" x14ac:dyDescent="0.25">
      <c r="A527" s="38">
        <v>22463</v>
      </c>
      <c r="B527" s="55">
        <v>14170.12</v>
      </c>
    </row>
    <row r="528" spans="1:2" x14ac:dyDescent="0.25">
      <c r="A528" s="38">
        <v>22494</v>
      </c>
      <c r="B528" s="55">
        <v>14640.21</v>
      </c>
    </row>
    <row r="529" spans="1:2" x14ac:dyDescent="0.25">
      <c r="A529" s="38">
        <v>22525</v>
      </c>
      <c r="B529" s="55">
        <v>22552.39</v>
      </c>
    </row>
    <row r="530" spans="1:2" x14ac:dyDescent="0.25">
      <c r="A530" s="38">
        <v>22555</v>
      </c>
      <c r="B530" s="55">
        <v>75388.87</v>
      </c>
    </row>
    <row r="531" spans="1:2" x14ac:dyDescent="0.25">
      <c r="A531" s="38">
        <v>22586</v>
      </c>
      <c r="B531" s="55">
        <v>65237.32</v>
      </c>
    </row>
    <row r="532" spans="1:2" x14ac:dyDescent="0.25">
      <c r="A532" s="38">
        <v>22616</v>
      </c>
      <c r="B532" s="55">
        <v>69073.41</v>
      </c>
    </row>
    <row r="533" spans="1:2" x14ac:dyDescent="0.25">
      <c r="A533" s="38">
        <v>22647</v>
      </c>
      <c r="B533" s="55">
        <v>65729.23</v>
      </c>
    </row>
    <row r="534" spans="1:2" x14ac:dyDescent="0.25">
      <c r="A534" s="38">
        <v>22678</v>
      </c>
      <c r="B534" s="55">
        <v>68561.66</v>
      </c>
    </row>
    <row r="535" spans="1:2" x14ac:dyDescent="0.25">
      <c r="A535" s="38">
        <v>22706</v>
      </c>
      <c r="B535" s="55">
        <v>56724.13</v>
      </c>
    </row>
    <row r="536" spans="1:2" x14ac:dyDescent="0.25">
      <c r="A536" s="38">
        <v>22737</v>
      </c>
      <c r="B536" s="55">
        <v>36030.28</v>
      </c>
    </row>
    <row r="537" spans="1:2" x14ac:dyDescent="0.25">
      <c r="A537" s="38">
        <v>22767</v>
      </c>
      <c r="B537" s="55">
        <v>12329.44</v>
      </c>
    </row>
    <row r="538" spans="1:2" x14ac:dyDescent="0.25">
      <c r="A538" s="38">
        <v>22798</v>
      </c>
      <c r="B538" s="55">
        <v>24767.96</v>
      </c>
    </row>
    <row r="539" spans="1:2" x14ac:dyDescent="0.25">
      <c r="A539" s="38">
        <v>22828</v>
      </c>
      <c r="B539" s="55">
        <v>23397.37</v>
      </c>
    </row>
    <row r="540" spans="1:2" x14ac:dyDescent="0.25">
      <c r="A540" s="38">
        <v>22859</v>
      </c>
      <c r="B540" s="55">
        <v>22010.9</v>
      </c>
    </row>
    <row r="541" spans="1:2" x14ac:dyDescent="0.25">
      <c r="A541" s="38">
        <v>22890</v>
      </c>
      <c r="B541" s="55">
        <v>19787.400000000001</v>
      </c>
    </row>
    <row r="542" spans="1:2" x14ac:dyDescent="0.25">
      <c r="A542" s="38">
        <v>22920</v>
      </c>
      <c r="B542" s="55">
        <v>3084.34</v>
      </c>
    </row>
    <row r="543" spans="1:2" x14ac:dyDescent="0.25">
      <c r="A543" s="38">
        <v>22951</v>
      </c>
      <c r="B543" s="55">
        <v>1023.49</v>
      </c>
    </row>
    <row r="544" spans="1:2" x14ac:dyDescent="0.25">
      <c r="A544" s="38">
        <v>22981</v>
      </c>
      <c r="B544" s="55">
        <v>1491.59</v>
      </c>
    </row>
    <row r="545" spans="1:2" x14ac:dyDescent="0.25">
      <c r="A545" s="38">
        <v>23012</v>
      </c>
      <c r="B545" s="55">
        <v>4641.3900000000003</v>
      </c>
    </row>
    <row r="546" spans="1:2" x14ac:dyDescent="0.25">
      <c r="A546" s="38">
        <v>23043</v>
      </c>
      <c r="B546" s="55">
        <v>17325.87</v>
      </c>
    </row>
    <row r="547" spans="1:2" x14ac:dyDescent="0.25">
      <c r="A547" s="38">
        <v>23071</v>
      </c>
      <c r="B547" s="55">
        <v>31708.23</v>
      </c>
    </row>
    <row r="548" spans="1:2" x14ac:dyDescent="0.25">
      <c r="A548" s="38">
        <v>23102</v>
      </c>
      <c r="B548" s="55">
        <v>7515.48</v>
      </c>
    </row>
    <row r="549" spans="1:2" x14ac:dyDescent="0.25">
      <c r="A549" s="38">
        <v>23132</v>
      </c>
      <c r="B549" s="55">
        <v>7947.88</v>
      </c>
    </row>
    <row r="550" spans="1:2" x14ac:dyDescent="0.25">
      <c r="A550" s="38">
        <v>23163</v>
      </c>
      <c r="B550" s="55">
        <v>11603.47</v>
      </c>
    </row>
    <row r="551" spans="1:2" x14ac:dyDescent="0.25">
      <c r="A551" s="38">
        <v>23193</v>
      </c>
      <c r="B551" s="55">
        <v>8495.33</v>
      </c>
    </row>
    <row r="552" spans="1:2" x14ac:dyDescent="0.25">
      <c r="A552" s="38">
        <v>23224</v>
      </c>
      <c r="B552" s="55">
        <v>9947.25</v>
      </c>
    </row>
    <row r="553" spans="1:2" x14ac:dyDescent="0.25">
      <c r="A553" s="38">
        <v>23255</v>
      </c>
      <c r="B553" s="55">
        <v>24121.34</v>
      </c>
    </row>
    <row r="554" spans="1:2" x14ac:dyDescent="0.25">
      <c r="A554" s="38">
        <v>23285</v>
      </c>
      <c r="B554" s="55">
        <v>5149.17</v>
      </c>
    </row>
    <row r="555" spans="1:2" x14ac:dyDescent="0.25">
      <c r="A555" s="38">
        <v>23316</v>
      </c>
      <c r="B555" s="55">
        <v>878.69</v>
      </c>
    </row>
    <row r="556" spans="1:2" x14ac:dyDescent="0.25">
      <c r="A556" s="38">
        <v>23346</v>
      </c>
      <c r="B556" s="55">
        <v>1176.22</v>
      </c>
    </row>
    <row r="557" spans="1:2" x14ac:dyDescent="0.25">
      <c r="A557" s="38">
        <v>23377</v>
      </c>
      <c r="B557" s="55">
        <v>856.87</v>
      </c>
    </row>
    <row r="558" spans="1:2" x14ac:dyDescent="0.25">
      <c r="A558" s="38">
        <v>23408</v>
      </c>
      <c r="B558" s="55">
        <v>725.96</v>
      </c>
    </row>
    <row r="559" spans="1:2" x14ac:dyDescent="0.25">
      <c r="A559" s="38">
        <v>23437</v>
      </c>
      <c r="B559" s="55">
        <v>678.36</v>
      </c>
    </row>
    <row r="560" spans="1:2" x14ac:dyDescent="0.25">
      <c r="A560" s="38">
        <v>23468</v>
      </c>
      <c r="B560" s="55">
        <v>4284.76</v>
      </c>
    </row>
    <row r="561" spans="1:2" x14ac:dyDescent="0.25">
      <c r="A561" s="38">
        <v>23498</v>
      </c>
      <c r="B561" s="55">
        <v>9606.09</v>
      </c>
    </row>
    <row r="562" spans="1:2" x14ac:dyDescent="0.25">
      <c r="A562" s="38">
        <v>23529</v>
      </c>
      <c r="B562" s="55">
        <v>15707.34</v>
      </c>
    </row>
    <row r="563" spans="1:2" x14ac:dyDescent="0.25">
      <c r="A563" s="38">
        <v>23559</v>
      </c>
      <c r="B563" s="55">
        <v>10153.540000000001</v>
      </c>
    </row>
    <row r="564" spans="1:2" x14ac:dyDescent="0.25">
      <c r="A564" s="38">
        <v>23590</v>
      </c>
      <c r="B564" s="55">
        <v>11490.42</v>
      </c>
    </row>
    <row r="565" spans="1:2" x14ac:dyDescent="0.25">
      <c r="A565" s="38">
        <v>23621</v>
      </c>
      <c r="B565" s="55">
        <v>10274.530000000001</v>
      </c>
    </row>
    <row r="566" spans="1:2" x14ac:dyDescent="0.25">
      <c r="A566" s="38">
        <v>23651</v>
      </c>
      <c r="B566" s="55">
        <v>10470.9</v>
      </c>
    </row>
    <row r="567" spans="1:2" x14ac:dyDescent="0.25">
      <c r="A567" s="38">
        <v>23682</v>
      </c>
      <c r="B567" s="55">
        <v>4629.49</v>
      </c>
    </row>
    <row r="568" spans="1:2" x14ac:dyDescent="0.25">
      <c r="A568" s="38">
        <v>23712</v>
      </c>
      <c r="B568" s="55">
        <v>741.83</v>
      </c>
    </row>
    <row r="569" spans="1:2" x14ac:dyDescent="0.25">
      <c r="A569" s="38">
        <v>23743</v>
      </c>
      <c r="B569" s="55">
        <v>912.41</v>
      </c>
    </row>
    <row r="570" spans="1:2" x14ac:dyDescent="0.25">
      <c r="A570" s="38">
        <v>23774</v>
      </c>
      <c r="B570" s="55">
        <v>819.19</v>
      </c>
    </row>
    <row r="571" spans="1:2" x14ac:dyDescent="0.25">
      <c r="A571" s="38">
        <v>23802</v>
      </c>
      <c r="B571" s="55">
        <v>946.13</v>
      </c>
    </row>
    <row r="572" spans="1:2" x14ac:dyDescent="0.25">
      <c r="A572" s="38">
        <v>23833</v>
      </c>
      <c r="B572" s="55">
        <v>8437.81</v>
      </c>
    </row>
    <row r="573" spans="1:2" x14ac:dyDescent="0.25">
      <c r="A573" s="38">
        <v>23863</v>
      </c>
      <c r="B573" s="55">
        <v>11492.4</v>
      </c>
    </row>
    <row r="574" spans="1:2" x14ac:dyDescent="0.25">
      <c r="A574" s="38">
        <v>23894</v>
      </c>
      <c r="B574" s="55">
        <v>239561.19</v>
      </c>
    </row>
    <row r="575" spans="1:2" x14ac:dyDescent="0.25">
      <c r="A575" s="38">
        <v>23924</v>
      </c>
      <c r="B575" s="55">
        <v>61516.27</v>
      </c>
    </row>
    <row r="576" spans="1:2" x14ac:dyDescent="0.25">
      <c r="A576" s="38">
        <v>23955</v>
      </c>
      <c r="B576" s="55">
        <v>64914</v>
      </c>
    </row>
    <row r="577" spans="1:2" x14ac:dyDescent="0.25">
      <c r="A577" s="38">
        <v>23986</v>
      </c>
      <c r="B577" s="55">
        <v>28187.52</v>
      </c>
    </row>
    <row r="578" spans="1:2" x14ac:dyDescent="0.25">
      <c r="A578" s="38">
        <v>24016</v>
      </c>
      <c r="B578" s="55">
        <v>56605.13</v>
      </c>
    </row>
    <row r="579" spans="1:2" x14ac:dyDescent="0.25">
      <c r="A579" s="38">
        <v>24047</v>
      </c>
      <c r="B579" s="55">
        <v>41373.83</v>
      </c>
    </row>
    <row r="580" spans="1:2" x14ac:dyDescent="0.25">
      <c r="A580" s="38">
        <v>24077</v>
      </c>
      <c r="B580" s="55">
        <v>38019.730000000003</v>
      </c>
    </row>
    <row r="581" spans="1:2" x14ac:dyDescent="0.25">
      <c r="A581" s="38">
        <v>24108</v>
      </c>
      <c r="B581" s="55">
        <v>42127.55</v>
      </c>
    </row>
    <row r="582" spans="1:2" x14ac:dyDescent="0.25">
      <c r="A582" s="38">
        <v>24139</v>
      </c>
      <c r="B582" s="55">
        <v>41534.49</v>
      </c>
    </row>
    <row r="583" spans="1:2" x14ac:dyDescent="0.25">
      <c r="A583" s="38">
        <v>24167</v>
      </c>
      <c r="B583" s="55">
        <v>8842.44</v>
      </c>
    </row>
    <row r="584" spans="1:2" x14ac:dyDescent="0.25">
      <c r="A584" s="38">
        <v>24198</v>
      </c>
      <c r="B584" s="55">
        <v>3149.8</v>
      </c>
    </row>
    <row r="585" spans="1:2" x14ac:dyDescent="0.25">
      <c r="A585" s="38">
        <v>24228</v>
      </c>
      <c r="B585" s="55">
        <v>5391.15</v>
      </c>
    </row>
    <row r="586" spans="1:2" x14ac:dyDescent="0.25">
      <c r="A586" s="38">
        <v>24259</v>
      </c>
      <c r="B586" s="55">
        <v>5984.22</v>
      </c>
    </row>
    <row r="587" spans="1:2" x14ac:dyDescent="0.25">
      <c r="A587" s="38">
        <v>24289</v>
      </c>
      <c r="B587" s="55">
        <v>8659.9599999999991</v>
      </c>
    </row>
    <row r="588" spans="1:2" x14ac:dyDescent="0.25">
      <c r="A588" s="38">
        <v>24320</v>
      </c>
      <c r="B588" s="55">
        <v>9328.4</v>
      </c>
    </row>
    <row r="589" spans="1:2" x14ac:dyDescent="0.25">
      <c r="A589" s="38">
        <v>24351</v>
      </c>
      <c r="B589" s="55">
        <v>17647.2</v>
      </c>
    </row>
    <row r="590" spans="1:2" x14ac:dyDescent="0.25">
      <c r="A590" s="38">
        <v>24381</v>
      </c>
      <c r="B590" s="55">
        <v>2492.66</v>
      </c>
    </row>
    <row r="591" spans="1:2" x14ac:dyDescent="0.25">
      <c r="A591" s="38">
        <v>24412</v>
      </c>
      <c r="B591" s="55">
        <v>481.99</v>
      </c>
    </row>
    <row r="592" spans="1:2" x14ac:dyDescent="0.25">
      <c r="A592" s="38">
        <v>24442</v>
      </c>
      <c r="B592" s="55">
        <v>569.07000000000005</v>
      </c>
    </row>
    <row r="593" spans="1:2" x14ac:dyDescent="0.25">
      <c r="A593" s="38">
        <v>24473</v>
      </c>
      <c r="B593" s="55">
        <v>811.25</v>
      </c>
    </row>
    <row r="594" spans="1:2" x14ac:dyDescent="0.25">
      <c r="A594" s="38">
        <v>24504</v>
      </c>
      <c r="B594" s="55">
        <v>503.61</v>
      </c>
    </row>
    <row r="595" spans="1:2" x14ac:dyDescent="0.25">
      <c r="A595" s="38">
        <v>24532</v>
      </c>
      <c r="B595" s="55">
        <v>2577.9499999999998</v>
      </c>
    </row>
    <row r="596" spans="1:2" x14ac:dyDescent="0.25">
      <c r="A596" s="38">
        <v>24563</v>
      </c>
      <c r="B596" s="55">
        <v>12545.64</v>
      </c>
    </row>
    <row r="597" spans="1:2" x14ac:dyDescent="0.25">
      <c r="A597" s="38">
        <v>24593</v>
      </c>
      <c r="B597" s="55">
        <v>11382.51</v>
      </c>
    </row>
    <row r="598" spans="1:2" x14ac:dyDescent="0.25">
      <c r="A598" s="38">
        <v>24624</v>
      </c>
      <c r="B598" s="55">
        <v>59036.89</v>
      </c>
    </row>
    <row r="599" spans="1:2" x14ac:dyDescent="0.25">
      <c r="A599" s="38">
        <v>24654</v>
      </c>
      <c r="B599" s="55">
        <v>67932.89</v>
      </c>
    </row>
    <row r="600" spans="1:2" x14ac:dyDescent="0.25">
      <c r="A600" s="38">
        <v>24685</v>
      </c>
      <c r="B600" s="55">
        <v>7870.53</v>
      </c>
    </row>
    <row r="601" spans="1:2" x14ac:dyDescent="0.25">
      <c r="A601" s="38">
        <v>24716</v>
      </c>
      <c r="B601" s="55">
        <v>6410.67</v>
      </c>
    </row>
    <row r="602" spans="1:2" x14ac:dyDescent="0.25">
      <c r="A602" s="38">
        <v>24746</v>
      </c>
      <c r="B602" s="55">
        <v>1847.43</v>
      </c>
    </row>
    <row r="603" spans="1:2" x14ac:dyDescent="0.25">
      <c r="A603" s="38">
        <v>24777</v>
      </c>
      <c r="B603" s="55">
        <v>592.07000000000005</v>
      </c>
    </row>
    <row r="604" spans="1:2" x14ac:dyDescent="0.25">
      <c r="A604" s="38">
        <v>24807</v>
      </c>
      <c r="B604" s="55">
        <v>1973.58</v>
      </c>
    </row>
    <row r="605" spans="1:2" x14ac:dyDescent="0.25">
      <c r="A605" s="38">
        <v>24838</v>
      </c>
      <c r="B605" s="55">
        <v>5853.31</v>
      </c>
    </row>
    <row r="606" spans="1:2" x14ac:dyDescent="0.25">
      <c r="A606" s="38">
        <v>24869</v>
      </c>
      <c r="B606" s="55">
        <v>682.32</v>
      </c>
    </row>
    <row r="607" spans="1:2" x14ac:dyDescent="0.25">
      <c r="A607" s="38">
        <v>24898</v>
      </c>
      <c r="B607" s="55">
        <v>13009.78</v>
      </c>
    </row>
    <row r="608" spans="1:2" x14ac:dyDescent="0.25">
      <c r="A608" s="38">
        <v>24929</v>
      </c>
      <c r="B608" s="55">
        <v>8595.89</v>
      </c>
    </row>
    <row r="609" spans="1:2" x14ac:dyDescent="0.25">
      <c r="A609" s="38">
        <v>24959</v>
      </c>
      <c r="B609" s="55">
        <v>8404.09</v>
      </c>
    </row>
    <row r="610" spans="1:2" x14ac:dyDescent="0.25">
      <c r="A610" s="38">
        <v>24990</v>
      </c>
      <c r="B610" s="55">
        <v>6331.33</v>
      </c>
    </row>
    <row r="611" spans="1:2" x14ac:dyDescent="0.25">
      <c r="A611" s="38">
        <v>25020</v>
      </c>
      <c r="B611" s="55">
        <v>9435.51</v>
      </c>
    </row>
    <row r="612" spans="1:2" x14ac:dyDescent="0.25">
      <c r="A612" s="38">
        <v>25051</v>
      </c>
      <c r="B612" s="55">
        <v>8205.74</v>
      </c>
    </row>
    <row r="613" spans="1:2" x14ac:dyDescent="0.25">
      <c r="A613" s="38">
        <v>25082</v>
      </c>
      <c r="B613" s="55">
        <v>9687.41</v>
      </c>
    </row>
    <row r="614" spans="1:2" x14ac:dyDescent="0.25">
      <c r="A614" s="38">
        <v>25112</v>
      </c>
      <c r="B614" s="55">
        <v>2286.98</v>
      </c>
    </row>
    <row r="615" spans="1:2" x14ac:dyDescent="0.25">
      <c r="A615" s="38">
        <v>25143</v>
      </c>
      <c r="B615" s="55">
        <v>564.5</v>
      </c>
    </row>
    <row r="616" spans="1:2" x14ac:dyDescent="0.25">
      <c r="A616" s="38">
        <v>25173</v>
      </c>
      <c r="B616" s="55">
        <v>984.81</v>
      </c>
    </row>
    <row r="617" spans="1:2" x14ac:dyDescent="0.25">
      <c r="A617" s="38">
        <v>25204</v>
      </c>
      <c r="B617" s="55">
        <v>1445.97</v>
      </c>
    </row>
    <row r="618" spans="1:2" x14ac:dyDescent="0.25">
      <c r="A618" s="38">
        <v>25235</v>
      </c>
      <c r="B618" s="55">
        <v>627.58000000000004</v>
      </c>
    </row>
    <row r="619" spans="1:2" x14ac:dyDescent="0.25">
      <c r="A619" s="38">
        <v>25263</v>
      </c>
      <c r="B619" s="55">
        <v>1192.08</v>
      </c>
    </row>
    <row r="620" spans="1:2" x14ac:dyDescent="0.25">
      <c r="A620" s="38">
        <v>25294</v>
      </c>
      <c r="B620" s="55">
        <v>6437.85</v>
      </c>
    </row>
    <row r="621" spans="1:2" x14ac:dyDescent="0.25">
      <c r="A621" s="38">
        <v>25324</v>
      </c>
      <c r="B621" s="55">
        <v>125888.78</v>
      </c>
    </row>
    <row r="622" spans="1:2" x14ac:dyDescent="0.25">
      <c r="A622" s="38">
        <v>25355</v>
      </c>
      <c r="B622" s="55">
        <v>191760.81</v>
      </c>
    </row>
    <row r="623" spans="1:2" x14ac:dyDescent="0.25">
      <c r="A623" s="38">
        <v>25385</v>
      </c>
      <c r="B623" s="55">
        <v>24970.28</v>
      </c>
    </row>
    <row r="624" spans="1:2" x14ac:dyDescent="0.25">
      <c r="A624" s="38">
        <v>25416</v>
      </c>
      <c r="B624" s="55">
        <v>10165.44</v>
      </c>
    </row>
    <row r="625" spans="1:2" x14ac:dyDescent="0.25">
      <c r="A625" s="38">
        <v>25447</v>
      </c>
      <c r="B625" s="55">
        <v>9915.52</v>
      </c>
    </row>
    <row r="626" spans="1:2" x14ac:dyDescent="0.25">
      <c r="A626" s="38">
        <v>25477</v>
      </c>
      <c r="B626" s="55">
        <v>3639.72</v>
      </c>
    </row>
    <row r="627" spans="1:2" x14ac:dyDescent="0.25">
      <c r="A627" s="38">
        <v>25508</v>
      </c>
      <c r="B627" s="55">
        <v>42599.63</v>
      </c>
    </row>
    <row r="628" spans="1:2" x14ac:dyDescent="0.25">
      <c r="A628" s="38">
        <v>25538</v>
      </c>
      <c r="B628" s="55">
        <v>50416.6</v>
      </c>
    </row>
    <row r="629" spans="1:2" x14ac:dyDescent="0.25">
      <c r="A629" s="38">
        <v>25569</v>
      </c>
      <c r="B629" s="55">
        <v>73032.47</v>
      </c>
    </row>
    <row r="630" spans="1:2" x14ac:dyDescent="0.25">
      <c r="A630" s="38">
        <v>25600</v>
      </c>
      <c r="B630" s="55">
        <v>45372.56</v>
      </c>
    </row>
    <row r="631" spans="1:2" x14ac:dyDescent="0.25">
      <c r="A631" s="38">
        <v>25628</v>
      </c>
      <c r="B631" s="55">
        <v>25315.41</v>
      </c>
    </row>
    <row r="632" spans="1:2" x14ac:dyDescent="0.25">
      <c r="A632" s="38">
        <v>25659</v>
      </c>
      <c r="B632" s="55">
        <v>102308.93</v>
      </c>
    </row>
    <row r="633" spans="1:2" x14ac:dyDescent="0.25">
      <c r="A633" s="38">
        <v>25689</v>
      </c>
      <c r="B633" s="55">
        <v>108350.67</v>
      </c>
    </row>
    <row r="634" spans="1:2" x14ac:dyDescent="0.25">
      <c r="A634" s="38">
        <v>25720</v>
      </c>
      <c r="B634" s="55">
        <v>357853.16</v>
      </c>
    </row>
    <row r="635" spans="1:2" x14ac:dyDescent="0.25">
      <c r="A635" s="38">
        <v>25750</v>
      </c>
      <c r="B635" s="55">
        <v>46895.89</v>
      </c>
    </row>
    <row r="636" spans="1:2" x14ac:dyDescent="0.25">
      <c r="A636" s="38">
        <v>25781</v>
      </c>
      <c r="B636" s="55">
        <v>21394.03</v>
      </c>
    </row>
    <row r="637" spans="1:2" x14ac:dyDescent="0.25">
      <c r="A637" s="38">
        <v>25812</v>
      </c>
      <c r="B637" s="55">
        <v>35375.72</v>
      </c>
    </row>
    <row r="638" spans="1:2" x14ac:dyDescent="0.25">
      <c r="A638" s="38">
        <v>25842</v>
      </c>
      <c r="B638" s="55">
        <v>9132.0300000000007</v>
      </c>
    </row>
    <row r="639" spans="1:2" x14ac:dyDescent="0.25">
      <c r="A639" s="38">
        <v>25873</v>
      </c>
      <c r="B639" s="55">
        <v>25725.99</v>
      </c>
    </row>
    <row r="640" spans="1:2" x14ac:dyDescent="0.25">
      <c r="A640" s="38">
        <v>25903</v>
      </c>
      <c r="B640" s="55">
        <v>29786.22</v>
      </c>
    </row>
    <row r="641" spans="1:2" x14ac:dyDescent="0.25">
      <c r="A641" s="38">
        <v>25934</v>
      </c>
      <c r="B641" s="55">
        <v>45120.66</v>
      </c>
    </row>
    <row r="642" spans="1:2" x14ac:dyDescent="0.25">
      <c r="A642" s="38">
        <v>25965</v>
      </c>
      <c r="B642" s="55">
        <v>49123.360000000001</v>
      </c>
    </row>
    <row r="643" spans="1:2" x14ac:dyDescent="0.25">
      <c r="A643" s="38">
        <v>25993</v>
      </c>
      <c r="B643" s="55">
        <v>43527.91</v>
      </c>
    </row>
    <row r="644" spans="1:2" x14ac:dyDescent="0.25">
      <c r="A644" s="38">
        <v>26024</v>
      </c>
      <c r="B644" s="55">
        <v>68932.58</v>
      </c>
    </row>
    <row r="645" spans="1:2" x14ac:dyDescent="0.25">
      <c r="A645" s="38">
        <v>26054</v>
      </c>
      <c r="B645" s="55">
        <v>196894.11</v>
      </c>
    </row>
    <row r="646" spans="1:2" x14ac:dyDescent="0.25">
      <c r="A646" s="38">
        <v>26085</v>
      </c>
      <c r="B646" s="55">
        <v>53649.71</v>
      </c>
    </row>
    <row r="647" spans="1:2" x14ac:dyDescent="0.25">
      <c r="A647" s="38">
        <v>26115</v>
      </c>
      <c r="B647" s="55">
        <v>19723.919999999998</v>
      </c>
    </row>
    <row r="648" spans="1:2" x14ac:dyDescent="0.25">
      <c r="A648" s="38">
        <v>26146</v>
      </c>
      <c r="B648" s="55">
        <v>17306.04</v>
      </c>
    </row>
    <row r="649" spans="1:2" x14ac:dyDescent="0.25">
      <c r="A649" s="38">
        <v>26177</v>
      </c>
      <c r="B649" s="55">
        <v>39574.79</v>
      </c>
    </row>
    <row r="650" spans="1:2" x14ac:dyDescent="0.25">
      <c r="A650" s="38">
        <v>26207</v>
      </c>
      <c r="B650" s="55">
        <v>15259.07</v>
      </c>
    </row>
    <row r="651" spans="1:2" x14ac:dyDescent="0.25">
      <c r="A651" s="38">
        <v>26238</v>
      </c>
      <c r="B651" s="55">
        <v>7291.35</v>
      </c>
    </row>
    <row r="652" spans="1:2" x14ac:dyDescent="0.25">
      <c r="A652" s="38">
        <v>26268</v>
      </c>
      <c r="B652" s="55">
        <v>15868</v>
      </c>
    </row>
    <row r="653" spans="1:2" x14ac:dyDescent="0.25">
      <c r="A653" s="38">
        <v>26299</v>
      </c>
      <c r="B653" s="55">
        <v>33435.86</v>
      </c>
    </row>
    <row r="654" spans="1:2" x14ac:dyDescent="0.25">
      <c r="A654" s="38">
        <v>26330</v>
      </c>
      <c r="B654" s="55">
        <v>26055.26</v>
      </c>
    </row>
    <row r="655" spans="1:2" x14ac:dyDescent="0.25">
      <c r="A655" s="38">
        <v>26359</v>
      </c>
      <c r="B655" s="55">
        <v>20580.8</v>
      </c>
    </row>
    <row r="656" spans="1:2" x14ac:dyDescent="0.25">
      <c r="A656" s="38">
        <v>26390</v>
      </c>
      <c r="B656" s="55">
        <v>11125.45</v>
      </c>
    </row>
    <row r="657" spans="1:2" x14ac:dyDescent="0.25">
      <c r="A657" s="38">
        <v>26420</v>
      </c>
      <c r="B657" s="55">
        <v>8435.83</v>
      </c>
    </row>
    <row r="658" spans="1:2" x14ac:dyDescent="0.25">
      <c r="A658" s="38">
        <v>26451</v>
      </c>
      <c r="B658" s="55">
        <v>12182.06</v>
      </c>
    </row>
    <row r="659" spans="1:2" x14ac:dyDescent="0.25">
      <c r="A659" s="38">
        <v>26481</v>
      </c>
      <c r="B659" s="55">
        <v>9723.1200000000008</v>
      </c>
    </row>
    <row r="660" spans="1:2" x14ac:dyDescent="0.25">
      <c r="A660" s="38">
        <v>26512</v>
      </c>
      <c r="B660" s="55">
        <v>16770.490000000002</v>
      </c>
    </row>
    <row r="661" spans="1:2" x14ac:dyDescent="0.25">
      <c r="A661" s="38">
        <v>26543</v>
      </c>
      <c r="B661" s="55">
        <v>5428.84</v>
      </c>
    </row>
    <row r="662" spans="1:2" x14ac:dyDescent="0.25">
      <c r="A662" s="38">
        <v>26573</v>
      </c>
      <c r="B662" s="55">
        <v>4147.5</v>
      </c>
    </row>
    <row r="663" spans="1:2" x14ac:dyDescent="0.25">
      <c r="A663" s="38">
        <v>26604</v>
      </c>
      <c r="B663" s="55">
        <v>2197.7199999999998</v>
      </c>
    </row>
    <row r="664" spans="1:2" x14ac:dyDescent="0.25">
      <c r="A664" s="38">
        <v>26634</v>
      </c>
      <c r="B664" s="55">
        <v>15810.48</v>
      </c>
    </row>
    <row r="665" spans="1:2" x14ac:dyDescent="0.25">
      <c r="A665" s="38">
        <v>26665</v>
      </c>
      <c r="B665" s="55">
        <v>37152.94</v>
      </c>
    </row>
    <row r="666" spans="1:2" x14ac:dyDescent="0.25">
      <c r="A666" s="38">
        <v>26696</v>
      </c>
      <c r="B666" s="55">
        <v>39632.31</v>
      </c>
    </row>
    <row r="667" spans="1:2" x14ac:dyDescent="0.25">
      <c r="A667" s="38">
        <v>26724</v>
      </c>
      <c r="B667" s="55">
        <v>42294.17</v>
      </c>
    </row>
    <row r="668" spans="1:2" x14ac:dyDescent="0.25">
      <c r="A668" s="38">
        <v>26755</v>
      </c>
      <c r="B668" s="55">
        <v>78439.490000000005</v>
      </c>
    </row>
    <row r="669" spans="1:2" x14ac:dyDescent="0.25">
      <c r="A669" s="38">
        <v>26785</v>
      </c>
      <c r="B669" s="55">
        <v>490955.91</v>
      </c>
    </row>
    <row r="670" spans="1:2" x14ac:dyDescent="0.25">
      <c r="A670" s="38">
        <v>26816</v>
      </c>
      <c r="B670" s="55">
        <v>178951.38</v>
      </c>
    </row>
    <row r="671" spans="1:2" x14ac:dyDescent="0.25">
      <c r="A671" s="38">
        <v>26846</v>
      </c>
      <c r="B671" s="55">
        <v>41804.25</v>
      </c>
    </row>
    <row r="672" spans="1:2" x14ac:dyDescent="0.25">
      <c r="A672" s="38">
        <v>26877</v>
      </c>
      <c r="B672" s="55">
        <v>19015.810000000001</v>
      </c>
    </row>
    <row r="673" spans="1:2" x14ac:dyDescent="0.25">
      <c r="A673" s="38">
        <v>26908</v>
      </c>
      <c r="B673" s="55">
        <v>55559.82</v>
      </c>
    </row>
    <row r="674" spans="1:2" x14ac:dyDescent="0.25">
      <c r="A674" s="38">
        <v>26938</v>
      </c>
      <c r="B674" s="55">
        <v>63739.77</v>
      </c>
    </row>
    <row r="675" spans="1:2" x14ac:dyDescent="0.25">
      <c r="A675" s="38">
        <v>26969</v>
      </c>
      <c r="B675" s="55">
        <v>36101.68</v>
      </c>
    </row>
    <row r="676" spans="1:2" x14ac:dyDescent="0.25">
      <c r="A676" s="38">
        <v>26999</v>
      </c>
      <c r="B676" s="55">
        <v>27991.15</v>
      </c>
    </row>
    <row r="677" spans="1:2" x14ac:dyDescent="0.25">
      <c r="A677" s="38">
        <v>27030</v>
      </c>
      <c r="B677" s="55">
        <v>60839.89</v>
      </c>
    </row>
    <row r="678" spans="1:2" x14ac:dyDescent="0.25">
      <c r="A678" s="38">
        <v>27061</v>
      </c>
      <c r="B678" s="55">
        <v>43692.54</v>
      </c>
    </row>
    <row r="679" spans="1:2" x14ac:dyDescent="0.25">
      <c r="A679" s="38">
        <v>27089</v>
      </c>
      <c r="B679" s="55">
        <v>48524.34</v>
      </c>
    </row>
    <row r="680" spans="1:2" x14ac:dyDescent="0.25">
      <c r="A680" s="38">
        <v>27120</v>
      </c>
      <c r="B680" s="55">
        <v>59382.02</v>
      </c>
    </row>
    <row r="681" spans="1:2" x14ac:dyDescent="0.25">
      <c r="A681" s="38">
        <v>27150</v>
      </c>
      <c r="B681" s="55">
        <v>25918.39</v>
      </c>
    </row>
    <row r="682" spans="1:2" x14ac:dyDescent="0.25">
      <c r="A682" s="38">
        <v>27181</v>
      </c>
      <c r="B682" s="55">
        <v>21191.71</v>
      </c>
    </row>
    <row r="683" spans="1:2" x14ac:dyDescent="0.25">
      <c r="A683" s="38">
        <v>27211</v>
      </c>
      <c r="B683" s="55">
        <v>15286.83</v>
      </c>
    </row>
    <row r="684" spans="1:2" x14ac:dyDescent="0.25">
      <c r="A684" s="38">
        <v>27242</v>
      </c>
      <c r="B684" s="55">
        <v>16716.939999999999</v>
      </c>
    </row>
    <row r="685" spans="1:2" x14ac:dyDescent="0.25">
      <c r="A685" s="38">
        <v>27273</v>
      </c>
      <c r="B685" s="55">
        <v>29052.32</v>
      </c>
    </row>
    <row r="686" spans="1:2" x14ac:dyDescent="0.25">
      <c r="A686" s="38">
        <v>27303</v>
      </c>
      <c r="B686" s="55">
        <v>7791.19</v>
      </c>
    </row>
    <row r="687" spans="1:2" x14ac:dyDescent="0.25">
      <c r="A687" s="38">
        <v>27334</v>
      </c>
      <c r="B687" s="55">
        <v>3953.12</v>
      </c>
    </row>
    <row r="688" spans="1:2" x14ac:dyDescent="0.25">
      <c r="A688" s="38">
        <v>27364</v>
      </c>
      <c r="B688" s="55">
        <v>9951.2199999999993</v>
      </c>
    </row>
    <row r="689" spans="1:2" x14ac:dyDescent="0.25">
      <c r="A689" s="38">
        <v>27395</v>
      </c>
      <c r="B689" s="55">
        <v>19509.71</v>
      </c>
    </row>
    <row r="690" spans="1:2" x14ac:dyDescent="0.25">
      <c r="A690" s="38">
        <v>27426</v>
      </c>
      <c r="B690" s="55">
        <v>19261.77</v>
      </c>
    </row>
    <row r="691" spans="1:2" x14ac:dyDescent="0.25">
      <c r="A691" s="38">
        <v>27454</v>
      </c>
      <c r="B691" s="55">
        <v>7741.6</v>
      </c>
    </row>
    <row r="692" spans="1:2" x14ac:dyDescent="0.25">
      <c r="A692" s="38">
        <v>27485</v>
      </c>
      <c r="B692" s="55">
        <v>19630.7</v>
      </c>
    </row>
    <row r="693" spans="1:2" x14ac:dyDescent="0.25">
      <c r="A693" s="38">
        <v>27515</v>
      </c>
      <c r="B693" s="55">
        <v>22578.18</v>
      </c>
    </row>
    <row r="694" spans="1:2" x14ac:dyDescent="0.25">
      <c r="A694" s="38">
        <v>27546</v>
      </c>
      <c r="B694" s="55">
        <v>77124.429999999993</v>
      </c>
    </row>
    <row r="695" spans="1:2" x14ac:dyDescent="0.25">
      <c r="A695" s="38">
        <v>27576</v>
      </c>
      <c r="B695" s="55">
        <v>30292.01</v>
      </c>
    </row>
    <row r="696" spans="1:2" x14ac:dyDescent="0.25">
      <c r="A696" s="38">
        <v>27607</v>
      </c>
      <c r="B696" s="55">
        <v>25162.68</v>
      </c>
    </row>
    <row r="697" spans="1:2" x14ac:dyDescent="0.25">
      <c r="A697" s="38">
        <v>27638</v>
      </c>
      <c r="B697" s="55">
        <v>22871.74</v>
      </c>
    </row>
    <row r="698" spans="1:2" x14ac:dyDescent="0.25">
      <c r="A698" s="38">
        <v>27668</v>
      </c>
      <c r="B698" s="55">
        <v>5672.81</v>
      </c>
    </row>
    <row r="699" spans="1:2" x14ac:dyDescent="0.25">
      <c r="A699" s="38">
        <v>27699</v>
      </c>
      <c r="B699" s="55">
        <v>2588.4699999999998</v>
      </c>
    </row>
    <row r="700" spans="1:2" x14ac:dyDescent="0.25">
      <c r="A700" s="38">
        <v>27729</v>
      </c>
      <c r="B700" s="55">
        <v>15050.8</v>
      </c>
    </row>
    <row r="701" spans="1:2" x14ac:dyDescent="0.25">
      <c r="A701" s="38">
        <v>27760</v>
      </c>
      <c r="B701" s="55">
        <v>24865.16</v>
      </c>
    </row>
    <row r="702" spans="1:2" x14ac:dyDescent="0.25">
      <c r="A702" s="38">
        <v>27791</v>
      </c>
      <c r="B702" s="55">
        <v>9479.15</v>
      </c>
    </row>
    <row r="703" spans="1:2" x14ac:dyDescent="0.25">
      <c r="A703" s="38">
        <v>27820</v>
      </c>
      <c r="B703" s="55">
        <v>21895.86</v>
      </c>
    </row>
    <row r="704" spans="1:2" x14ac:dyDescent="0.25">
      <c r="A704" s="38">
        <v>27851</v>
      </c>
      <c r="B704" s="55">
        <v>10621.64</v>
      </c>
    </row>
    <row r="705" spans="1:2" x14ac:dyDescent="0.25">
      <c r="A705" s="38">
        <v>27881</v>
      </c>
      <c r="B705" s="55">
        <v>12271.91</v>
      </c>
    </row>
    <row r="706" spans="1:2" x14ac:dyDescent="0.25">
      <c r="A706" s="38">
        <v>27912</v>
      </c>
      <c r="B706" s="55">
        <v>10266.6</v>
      </c>
    </row>
    <row r="707" spans="1:2" x14ac:dyDescent="0.25">
      <c r="A707" s="38">
        <v>27942</v>
      </c>
      <c r="B707" s="55">
        <v>8888.06</v>
      </c>
    </row>
    <row r="708" spans="1:2" x14ac:dyDescent="0.25">
      <c r="A708" s="38">
        <v>27973</v>
      </c>
      <c r="B708" s="55">
        <v>14818.73</v>
      </c>
    </row>
    <row r="709" spans="1:2" x14ac:dyDescent="0.25">
      <c r="A709" s="38">
        <v>28004</v>
      </c>
      <c r="B709" s="55">
        <v>14068.97</v>
      </c>
    </row>
    <row r="710" spans="1:2" x14ac:dyDescent="0.25">
      <c r="A710" s="38">
        <v>28034</v>
      </c>
      <c r="B710" s="55">
        <v>957.04</v>
      </c>
    </row>
    <row r="711" spans="1:2" x14ac:dyDescent="0.25">
      <c r="A711" s="38">
        <v>28065</v>
      </c>
      <c r="B711" s="55">
        <v>1023.49</v>
      </c>
    </row>
    <row r="712" spans="1:2" x14ac:dyDescent="0.25">
      <c r="A712" s="38">
        <v>28095</v>
      </c>
      <c r="B712" s="55">
        <v>4205.0200000000004</v>
      </c>
    </row>
    <row r="713" spans="1:2" x14ac:dyDescent="0.25">
      <c r="A713" s="38">
        <v>28126</v>
      </c>
      <c r="B713" s="55">
        <v>6273.81</v>
      </c>
    </row>
    <row r="714" spans="1:2" x14ac:dyDescent="0.25">
      <c r="A714" s="38">
        <v>28157</v>
      </c>
      <c r="B714" s="55">
        <v>2499.21</v>
      </c>
    </row>
    <row r="715" spans="1:2" x14ac:dyDescent="0.25">
      <c r="A715" s="38">
        <v>28185</v>
      </c>
      <c r="B715" s="55">
        <v>12962.17</v>
      </c>
    </row>
    <row r="716" spans="1:2" x14ac:dyDescent="0.25">
      <c r="A716" s="38">
        <v>28216</v>
      </c>
      <c r="B716" s="55">
        <v>5528.01</v>
      </c>
    </row>
    <row r="717" spans="1:2" x14ac:dyDescent="0.25">
      <c r="A717" s="38">
        <v>28246</v>
      </c>
      <c r="B717" s="55">
        <v>9143.93</v>
      </c>
    </row>
    <row r="718" spans="1:2" x14ac:dyDescent="0.25">
      <c r="A718" s="38">
        <v>28277</v>
      </c>
      <c r="B718" s="55">
        <v>3425.5</v>
      </c>
    </row>
    <row r="719" spans="1:2" x14ac:dyDescent="0.25">
      <c r="A719" s="38">
        <v>28307</v>
      </c>
      <c r="B719" s="55">
        <v>11530.09</v>
      </c>
    </row>
    <row r="720" spans="1:2" x14ac:dyDescent="0.25">
      <c r="A720" s="38">
        <v>28338</v>
      </c>
      <c r="B720" s="55">
        <v>11803.81</v>
      </c>
    </row>
    <row r="721" spans="1:2" x14ac:dyDescent="0.25">
      <c r="A721" s="38">
        <v>28369</v>
      </c>
      <c r="B721" s="55">
        <v>3302.53</v>
      </c>
    </row>
    <row r="722" spans="1:2" x14ac:dyDescent="0.25">
      <c r="A722" s="38">
        <v>28399</v>
      </c>
      <c r="B722" s="55">
        <v>2880.64</v>
      </c>
    </row>
    <row r="723" spans="1:2" x14ac:dyDescent="0.25">
      <c r="A723" s="38">
        <v>28430</v>
      </c>
      <c r="B723" s="55">
        <v>776.74</v>
      </c>
    </row>
    <row r="724" spans="1:2" x14ac:dyDescent="0.25">
      <c r="A724" s="38">
        <v>28460</v>
      </c>
      <c r="B724" s="55">
        <v>999.68</v>
      </c>
    </row>
    <row r="725" spans="1:2" x14ac:dyDescent="0.25">
      <c r="A725" s="38">
        <v>28491</v>
      </c>
      <c r="B725" s="55">
        <v>2913.76</v>
      </c>
    </row>
    <row r="726" spans="1:2" x14ac:dyDescent="0.25">
      <c r="A726" s="38">
        <v>28522</v>
      </c>
      <c r="B726" s="55">
        <v>1664.16</v>
      </c>
    </row>
    <row r="727" spans="1:2" x14ac:dyDescent="0.25">
      <c r="A727" s="38">
        <v>28550</v>
      </c>
      <c r="B727" s="55">
        <v>1045.3</v>
      </c>
    </row>
    <row r="728" spans="1:2" x14ac:dyDescent="0.25">
      <c r="A728" s="38">
        <v>28581</v>
      </c>
      <c r="B728" s="55">
        <v>12375.06</v>
      </c>
    </row>
    <row r="729" spans="1:2" x14ac:dyDescent="0.25">
      <c r="A729" s="38">
        <v>28611</v>
      </c>
      <c r="B729" s="55">
        <v>11067.93</v>
      </c>
    </row>
    <row r="730" spans="1:2" x14ac:dyDescent="0.25">
      <c r="A730" s="38">
        <v>28642</v>
      </c>
      <c r="B730" s="55">
        <v>21509.07</v>
      </c>
    </row>
    <row r="731" spans="1:2" x14ac:dyDescent="0.25">
      <c r="A731" s="38">
        <v>28672</v>
      </c>
      <c r="B731" s="55">
        <v>12303.65</v>
      </c>
    </row>
    <row r="732" spans="1:2" x14ac:dyDescent="0.25">
      <c r="A732" s="38">
        <v>28703</v>
      </c>
      <c r="B732" s="55">
        <v>13122.84</v>
      </c>
    </row>
    <row r="733" spans="1:2" x14ac:dyDescent="0.25">
      <c r="A733" s="38">
        <v>28734</v>
      </c>
      <c r="B733" s="55">
        <v>10873.55</v>
      </c>
    </row>
    <row r="734" spans="1:2" x14ac:dyDescent="0.25">
      <c r="A734" s="38">
        <v>28764</v>
      </c>
      <c r="B734" s="55">
        <v>6569.35</v>
      </c>
    </row>
    <row r="735" spans="1:2" x14ac:dyDescent="0.25">
      <c r="A735" s="38">
        <v>28795</v>
      </c>
      <c r="B735" s="55">
        <v>1402.33</v>
      </c>
    </row>
    <row r="736" spans="1:2" x14ac:dyDescent="0.25">
      <c r="A736" s="38">
        <v>28825</v>
      </c>
      <c r="B736" s="55">
        <v>3477.08</v>
      </c>
    </row>
    <row r="737" spans="1:2" x14ac:dyDescent="0.25">
      <c r="A737" s="38">
        <v>28856</v>
      </c>
      <c r="B737" s="55">
        <v>11026.28</v>
      </c>
    </row>
    <row r="738" spans="1:2" x14ac:dyDescent="0.25">
      <c r="A738" s="38">
        <v>28887</v>
      </c>
      <c r="B738" s="55">
        <v>20791.05</v>
      </c>
    </row>
    <row r="739" spans="1:2" x14ac:dyDescent="0.25">
      <c r="A739" s="38">
        <v>28915</v>
      </c>
      <c r="B739" s="55">
        <v>3445.34</v>
      </c>
    </row>
    <row r="740" spans="1:2" x14ac:dyDescent="0.25">
      <c r="A740" s="38">
        <v>28946</v>
      </c>
      <c r="B740" s="55">
        <v>9314.52</v>
      </c>
    </row>
    <row r="741" spans="1:2" x14ac:dyDescent="0.25">
      <c r="A741" s="38">
        <v>28976</v>
      </c>
      <c r="B741" s="55">
        <v>68843.320000000007</v>
      </c>
    </row>
    <row r="742" spans="1:2" x14ac:dyDescent="0.25">
      <c r="A742" s="38">
        <v>29007</v>
      </c>
      <c r="B742" s="55">
        <v>272195.71999999997</v>
      </c>
    </row>
    <row r="743" spans="1:2" x14ac:dyDescent="0.25">
      <c r="A743" s="38">
        <v>29037</v>
      </c>
      <c r="B743" s="55">
        <v>23331.91</v>
      </c>
    </row>
    <row r="744" spans="1:2" x14ac:dyDescent="0.25">
      <c r="A744" s="38">
        <v>29068</v>
      </c>
      <c r="B744" s="55">
        <v>70553.09</v>
      </c>
    </row>
    <row r="745" spans="1:2" x14ac:dyDescent="0.25">
      <c r="A745" s="38">
        <v>29099</v>
      </c>
      <c r="B745" s="55">
        <v>20130.54</v>
      </c>
    </row>
    <row r="746" spans="1:2" x14ac:dyDescent="0.25">
      <c r="A746" s="38">
        <v>29129</v>
      </c>
      <c r="B746" s="55">
        <v>9784.61</v>
      </c>
    </row>
    <row r="747" spans="1:2" x14ac:dyDescent="0.25">
      <c r="A747" s="38">
        <v>29160</v>
      </c>
      <c r="B747" s="55">
        <v>21441.63</v>
      </c>
    </row>
    <row r="748" spans="1:2" x14ac:dyDescent="0.25">
      <c r="A748" s="38">
        <v>29190</v>
      </c>
      <c r="B748" s="55">
        <v>45576.86</v>
      </c>
    </row>
    <row r="749" spans="1:2" x14ac:dyDescent="0.25">
      <c r="A749" s="38">
        <v>29221</v>
      </c>
      <c r="B749" s="55">
        <v>47865.82</v>
      </c>
    </row>
    <row r="750" spans="1:2" x14ac:dyDescent="0.25">
      <c r="A750" s="38">
        <v>29252</v>
      </c>
      <c r="B750" s="55">
        <v>69723.990000000005</v>
      </c>
    </row>
    <row r="751" spans="1:2" x14ac:dyDescent="0.25">
      <c r="A751" s="38">
        <v>29281</v>
      </c>
      <c r="B751" s="55">
        <v>72375.929999999993</v>
      </c>
    </row>
    <row r="752" spans="1:2" x14ac:dyDescent="0.25">
      <c r="A752" s="38">
        <v>29312</v>
      </c>
      <c r="B752" s="55">
        <v>137079.69</v>
      </c>
    </row>
    <row r="753" spans="1:2" x14ac:dyDescent="0.25">
      <c r="A753" s="38">
        <v>29342</v>
      </c>
      <c r="B753" s="55">
        <v>646700.31000000006</v>
      </c>
    </row>
    <row r="754" spans="1:2" x14ac:dyDescent="0.25">
      <c r="A754" s="38">
        <v>29373</v>
      </c>
      <c r="B754" s="55">
        <v>222721.27</v>
      </c>
    </row>
    <row r="755" spans="1:2" x14ac:dyDescent="0.25">
      <c r="A755" s="38">
        <v>29403</v>
      </c>
      <c r="B755" s="55">
        <v>24317.71</v>
      </c>
    </row>
    <row r="756" spans="1:2" x14ac:dyDescent="0.25">
      <c r="A756" s="38">
        <v>29434</v>
      </c>
      <c r="B756" s="55">
        <v>14785.01</v>
      </c>
    </row>
    <row r="757" spans="1:2" x14ac:dyDescent="0.25">
      <c r="A757" s="38">
        <v>29465</v>
      </c>
      <c r="B757" s="55">
        <v>24831.439999999999</v>
      </c>
    </row>
    <row r="758" spans="1:2" x14ac:dyDescent="0.25">
      <c r="A758" s="38">
        <v>29495</v>
      </c>
      <c r="B758" s="55">
        <v>3931.3</v>
      </c>
    </row>
    <row r="759" spans="1:2" x14ac:dyDescent="0.25">
      <c r="A759" s="38">
        <v>29526</v>
      </c>
      <c r="B759" s="55">
        <v>13430.28</v>
      </c>
    </row>
    <row r="760" spans="1:2" x14ac:dyDescent="0.25">
      <c r="A760" s="38">
        <v>29556</v>
      </c>
      <c r="B760" s="55">
        <v>20285.25</v>
      </c>
    </row>
    <row r="761" spans="1:2" x14ac:dyDescent="0.25">
      <c r="A761" s="38">
        <v>29587</v>
      </c>
      <c r="B761" s="55">
        <v>35637.54</v>
      </c>
    </row>
    <row r="762" spans="1:2" x14ac:dyDescent="0.25">
      <c r="A762" s="38">
        <v>29618</v>
      </c>
      <c r="B762" s="55">
        <v>6789.52</v>
      </c>
    </row>
    <row r="763" spans="1:2" x14ac:dyDescent="0.25">
      <c r="A763" s="38">
        <v>29646</v>
      </c>
      <c r="B763" s="55">
        <v>9536.67</v>
      </c>
    </row>
    <row r="764" spans="1:2" x14ac:dyDescent="0.25">
      <c r="A764" s="38">
        <v>29677</v>
      </c>
      <c r="B764" s="55">
        <v>19303.419999999998</v>
      </c>
    </row>
    <row r="765" spans="1:2" x14ac:dyDescent="0.25">
      <c r="A765" s="38">
        <v>29707</v>
      </c>
      <c r="B765" s="55">
        <v>14233.6</v>
      </c>
    </row>
    <row r="766" spans="1:2" x14ac:dyDescent="0.25">
      <c r="A766" s="38">
        <v>29738</v>
      </c>
      <c r="B766" s="55">
        <v>40056.78</v>
      </c>
    </row>
    <row r="767" spans="1:2" x14ac:dyDescent="0.25">
      <c r="A767" s="38">
        <v>29768</v>
      </c>
      <c r="B767" s="55">
        <v>7828.87</v>
      </c>
    </row>
    <row r="768" spans="1:2" x14ac:dyDescent="0.25">
      <c r="A768" s="38">
        <v>29799</v>
      </c>
      <c r="B768" s="55">
        <v>12640.85</v>
      </c>
    </row>
    <row r="769" spans="1:2" x14ac:dyDescent="0.25">
      <c r="A769" s="38">
        <v>29830</v>
      </c>
      <c r="B769" s="55">
        <v>11307.93</v>
      </c>
    </row>
    <row r="770" spans="1:2" x14ac:dyDescent="0.25">
      <c r="A770" s="38">
        <v>29860</v>
      </c>
      <c r="B770" s="55">
        <v>2360.36</v>
      </c>
    </row>
    <row r="771" spans="1:2" x14ac:dyDescent="0.25">
      <c r="A771" s="38">
        <v>29891</v>
      </c>
      <c r="B771" s="55">
        <v>625.20000000000005</v>
      </c>
    </row>
    <row r="772" spans="1:2" x14ac:dyDescent="0.25">
      <c r="A772" s="38">
        <v>29921</v>
      </c>
      <c r="B772" s="55">
        <v>2217.5500000000002</v>
      </c>
    </row>
    <row r="773" spans="1:2" x14ac:dyDescent="0.25">
      <c r="A773" s="38">
        <v>29952</v>
      </c>
      <c r="B773" s="55">
        <v>9225.26</v>
      </c>
    </row>
    <row r="774" spans="1:2" x14ac:dyDescent="0.25">
      <c r="A774" s="38">
        <v>29983</v>
      </c>
      <c r="B774" s="55">
        <v>9548.57</v>
      </c>
    </row>
    <row r="775" spans="1:2" x14ac:dyDescent="0.25">
      <c r="A775" s="38">
        <v>30011</v>
      </c>
      <c r="B775" s="55">
        <v>1332.91</v>
      </c>
    </row>
    <row r="776" spans="1:2" x14ac:dyDescent="0.25">
      <c r="A776" s="38">
        <v>30042</v>
      </c>
      <c r="B776" s="55">
        <v>5299.91</v>
      </c>
    </row>
    <row r="777" spans="1:2" x14ac:dyDescent="0.25">
      <c r="A777" s="38">
        <v>30072</v>
      </c>
      <c r="B777" s="55">
        <v>8638.14</v>
      </c>
    </row>
    <row r="778" spans="1:2" x14ac:dyDescent="0.25">
      <c r="A778" s="38">
        <v>30103</v>
      </c>
      <c r="B778" s="55">
        <v>9873.86</v>
      </c>
    </row>
    <row r="779" spans="1:2" x14ac:dyDescent="0.25">
      <c r="A779" s="38">
        <v>30133</v>
      </c>
      <c r="B779" s="55">
        <v>27697.59</v>
      </c>
    </row>
    <row r="780" spans="1:2" x14ac:dyDescent="0.25">
      <c r="A780" s="38">
        <v>30164</v>
      </c>
      <c r="B780" s="55">
        <v>20160.29</v>
      </c>
    </row>
    <row r="781" spans="1:2" x14ac:dyDescent="0.25">
      <c r="A781" s="38">
        <v>30195</v>
      </c>
      <c r="B781" s="55">
        <v>17627.37</v>
      </c>
    </row>
    <row r="782" spans="1:2" x14ac:dyDescent="0.25">
      <c r="A782" s="38">
        <v>30225</v>
      </c>
      <c r="B782" s="55">
        <v>2741.2</v>
      </c>
    </row>
    <row r="783" spans="1:2" x14ac:dyDescent="0.25">
      <c r="A783" s="38">
        <v>30256</v>
      </c>
      <c r="B783" s="55">
        <v>5418.92</v>
      </c>
    </row>
    <row r="784" spans="1:2" x14ac:dyDescent="0.25">
      <c r="A784" s="38">
        <v>30286</v>
      </c>
      <c r="B784" s="55">
        <v>57610.76</v>
      </c>
    </row>
    <row r="785" spans="1:2" x14ac:dyDescent="0.25">
      <c r="A785" s="38">
        <v>30317</v>
      </c>
      <c r="B785" s="55">
        <v>82216.08</v>
      </c>
    </row>
    <row r="786" spans="1:2" x14ac:dyDescent="0.25">
      <c r="A786" s="38">
        <v>30348</v>
      </c>
      <c r="B786" s="55">
        <v>53736.98</v>
      </c>
    </row>
    <row r="787" spans="1:2" x14ac:dyDescent="0.25">
      <c r="A787" s="38">
        <v>30376</v>
      </c>
      <c r="B787" s="55">
        <v>87442.6</v>
      </c>
    </row>
    <row r="788" spans="1:2" x14ac:dyDescent="0.25">
      <c r="A788" s="38">
        <v>30407</v>
      </c>
      <c r="B788" s="55">
        <v>195533.44</v>
      </c>
    </row>
    <row r="789" spans="1:2" x14ac:dyDescent="0.25">
      <c r="A789" s="38">
        <v>30437</v>
      </c>
      <c r="B789" s="55">
        <v>437817.97</v>
      </c>
    </row>
    <row r="790" spans="1:2" x14ac:dyDescent="0.25">
      <c r="A790" s="38">
        <v>30468</v>
      </c>
      <c r="B790" s="55">
        <v>719891.5</v>
      </c>
    </row>
    <row r="791" spans="1:2" x14ac:dyDescent="0.25">
      <c r="A791" s="38">
        <v>30498</v>
      </c>
      <c r="B791" s="55">
        <v>281577.65999999997</v>
      </c>
    </row>
    <row r="792" spans="1:2" x14ac:dyDescent="0.25">
      <c r="A792" s="38">
        <v>30529</v>
      </c>
      <c r="B792" s="55">
        <v>113396.7</v>
      </c>
    </row>
    <row r="793" spans="1:2" x14ac:dyDescent="0.25">
      <c r="A793" s="38">
        <v>30560</v>
      </c>
      <c r="B793" s="55">
        <v>73052.3</v>
      </c>
    </row>
    <row r="794" spans="1:2" x14ac:dyDescent="0.25">
      <c r="A794" s="38">
        <v>30590</v>
      </c>
      <c r="B794" s="55">
        <v>37650.800000000003</v>
      </c>
    </row>
    <row r="795" spans="1:2" x14ac:dyDescent="0.25">
      <c r="A795" s="38">
        <v>30621</v>
      </c>
      <c r="B795" s="55">
        <v>45610.58</v>
      </c>
    </row>
    <row r="796" spans="1:2" x14ac:dyDescent="0.25">
      <c r="A796" s="38">
        <v>30651</v>
      </c>
      <c r="B796" s="55">
        <v>72239.070000000007</v>
      </c>
    </row>
    <row r="797" spans="1:2" x14ac:dyDescent="0.25">
      <c r="A797" s="38">
        <v>30682</v>
      </c>
      <c r="B797" s="55">
        <v>88107.07</v>
      </c>
    </row>
    <row r="798" spans="1:2" x14ac:dyDescent="0.25">
      <c r="A798" s="38">
        <v>30713</v>
      </c>
      <c r="B798" s="55">
        <v>93700.54</v>
      </c>
    </row>
    <row r="799" spans="1:2" x14ac:dyDescent="0.25">
      <c r="A799" s="38">
        <v>30742</v>
      </c>
      <c r="B799" s="55">
        <v>55299.98</v>
      </c>
    </row>
    <row r="800" spans="1:2" x14ac:dyDescent="0.25">
      <c r="A800" s="38">
        <v>30773</v>
      </c>
      <c r="B800" s="55">
        <v>161433.09</v>
      </c>
    </row>
    <row r="801" spans="1:2" x14ac:dyDescent="0.25">
      <c r="A801" s="38">
        <v>30803</v>
      </c>
      <c r="B801" s="55">
        <v>321088.96999999997</v>
      </c>
    </row>
    <row r="802" spans="1:2" x14ac:dyDescent="0.25">
      <c r="A802" s="38">
        <v>30834</v>
      </c>
      <c r="B802" s="55">
        <v>179834.03</v>
      </c>
    </row>
    <row r="803" spans="1:2" x14ac:dyDescent="0.25">
      <c r="A803" s="38">
        <v>30864</v>
      </c>
      <c r="B803" s="55">
        <v>27435.77</v>
      </c>
    </row>
    <row r="804" spans="1:2" x14ac:dyDescent="0.25">
      <c r="A804" s="38">
        <v>30895</v>
      </c>
      <c r="B804" s="55">
        <v>115699.54</v>
      </c>
    </row>
    <row r="805" spans="1:2" x14ac:dyDescent="0.25">
      <c r="A805" s="38">
        <v>30926</v>
      </c>
      <c r="B805" s="55">
        <v>117089.97</v>
      </c>
    </row>
    <row r="806" spans="1:2" x14ac:dyDescent="0.25">
      <c r="A806" s="38">
        <v>30956</v>
      </c>
      <c r="B806" s="55">
        <v>179328.23</v>
      </c>
    </row>
    <row r="807" spans="1:2" x14ac:dyDescent="0.25">
      <c r="A807" s="38">
        <v>30987</v>
      </c>
      <c r="B807" s="55">
        <v>122600.13</v>
      </c>
    </row>
    <row r="808" spans="1:2" x14ac:dyDescent="0.25">
      <c r="A808" s="38">
        <v>31017</v>
      </c>
      <c r="B808" s="55">
        <v>62462.400000000001</v>
      </c>
    </row>
    <row r="809" spans="1:2" x14ac:dyDescent="0.25">
      <c r="A809" s="38">
        <v>31048</v>
      </c>
      <c r="B809" s="55">
        <v>71697.58</v>
      </c>
    </row>
    <row r="810" spans="1:2" x14ac:dyDescent="0.25">
      <c r="A810" s="38">
        <v>31079</v>
      </c>
      <c r="B810" s="55">
        <v>62845.21</v>
      </c>
    </row>
    <row r="811" spans="1:2" x14ac:dyDescent="0.25">
      <c r="A811" s="38">
        <v>31107</v>
      </c>
      <c r="B811" s="55">
        <v>9231.2099999999991</v>
      </c>
    </row>
    <row r="812" spans="1:2" x14ac:dyDescent="0.25">
      <c r="A812" s="38">
        <v>31138</v>
      </c>
      <c r="B812" s="55">
        <v>15871.97</v>
      </c>
    </row>
    <row r="813" spans="1:2" x14ac:dyDescent="0.25">
      <c r="A813" s="38">
        <v>31168</v>
      </c>
      <c r="B813" s="55">
        <v>142950.84</v>
      </c>
    </row>
    <row r="814" spans="1:2" x14ac:dyDescent="0.25">
      <c r="A814" s="38">
        <v>31199</v>
      </c>
      <c r="B814" s="55">
        <v>92635.4</v>
      </c>
    </row>
    <row r="815" spans="1:2" x14ac:dyDescent="0.25">
      <c r="A815" s="38">
        <v>31229</v>
      </c>
      <c r="B815" s="55">
        <v>34419.68</v>
      </c>
    </row>
    <row r="816" spans="1:2" x14ac:dyDescent="0.25">
      <c r="A816" s="38">
        <v>31260</v>
      </c>
      <c r="B816" s="55">
        <v>29006.7</v>
      </c>
    </row>
    <row r="817" spans="1:2" x14ac:dyDescent="0.25">
      <c r="A817" s="38">
        <v>31291</v>
      </c>
      <c r="B817" s="55">
        <v>45235.7</v>
      </c>
    </row>
    <row r="818" spans="1:2" x14ac:dyDescent="0.25">
      <c r="A818" s="38">
        <v>31321</v>
      </c>
      <c r="B818" s="55">
        <v>32880.480000000003</v>
      </c>
    </row>
    <row r="819" spans="1:2" x14ac:dyDescent="0.25">
      <c r="A819" s="38">
        <v>31352</v>
      </c>
      <c r="B819" s="55">
        <v>27878.09</v>
      </c>
    </row>
    <row r="820" spans="1:2" x14ac:dyDescent="0.25">
      <c r="A820" s="38">
        <v>31382</v>
      </c>
      <c r="B820" s="55">
        <v>67667.100000000006</v>
      </c>
    </row>
    <row r="821" spans="1:2" x14ac:dyDescent="0.25">
      <c r="A821" s="38">
        <v>31413</v>
      </c>
      <c r="B821" s="55">
        <v>67514.38</v>
      </c>
    </row>
    <row r="822" spans="1:2" x14ac:dyDescent="0.25">
      <c r="A822" s="38">
        <v>31444</v>
      </c>
      <c r="B822" s="55">
        <v>27969.33</v>
      </c>
    </row>
    <row r="823" spans="1:2" x14ac:dyDescent="0.25">
      <c r="A823" s="38">
        <v>31472</v>
      </c>
      <c r="B823" s="55">
        <v>2215.5700000000002</v>
      </c>
    </row>
    <row r="824" spans="1:2" x14ac:dyDescent="0.25">
      <c r="A824" s="38">
        <v>31503</v>
      </c>
      <c r="B824" s="55">
        <v>90499.17</v>
      </c>
    </row>
    <row r="825" spans="1:2" x14ac:dyDescent="0.25">
      <c r="A825" s="38">
        <v>31533</v>
      </c>
      <c r="B825" s="55">
        <v>18158.939999999999</v>
      </c>
    </row>
    <row r="826" spans="1:2" x14ac:dyDescent="0.25">
      <c r="A826" s="38">
        <v>31564</v>
      </c>
      <c r="B826" s="55">
        <v>199524.23</v>
      </c>
    </row>
    <row r="827" spans="1:2" x14ac:dyDescent="0.25">
      <c r="A827" s="38">
        <v>31594</v>
      </c>
      <c r="B827" s="55">
        <v>36819.71</v>
      </c>
    </row>
    <row r="828" spans="1:2" x14ac:dyDescent="0.25">
      <c r="A828" s="38">
        <v>31625</v>
      </c>
      <c r="B828" s="55">
        <v>19632.68</v>
      </c>
    </row>
    <row r="829" spans="1:2" x14ac:dyDescent="0.25">
      <c r="A829" s="38">
        <v>31656</v>
      </c>
      <c r="B829" s="55">
        <v>54046.41</v>
      </c>
    </row>
    <row r="830" spans="1:2" x14ac:dyDescent="0.25">
      <c r="A830" s="38">
        <v>31686</v>
      </c>
      <c r="B830" s="55">
        <v>20860.47</v>
      </c>
    </row>
    <row r="831" spans="1:2" x14ac:dyDescent="0.25">
      <c r="A831" s="38">
        <v>31717</v>
      </c>
      <c r="B831" s="55">
        <v>26424.19</v>
      </c>
    </row>
    <row r="832" spans="1:2" x14ac:dyDescent="0.25">
      <c r="A832" s="38">
        <v>31747</v>
      </c>
      <c r="B832" s="55">
        <v>47342.18</v>
      </c>
    </row>
    <row r="833" spans="1:3" x14ac:dyDescent="0.25">
      <c r="A833" s="38">
        <v>31778</v>
      </c>
      <c r="B833" s="55">
        <v>45812.9</v>
      </c>
    </row>
    <row r="834" spans="1:3" x14ac:dyDescent="0.25">
      <c r="A834" s="38">
        <v>31809</v>
      </c>
      <c r="B834" s="55">
        <v>31626.91</v>
      </c>
    </row>
    <row r="835" spans="1:3" x14ac:dyDescent="0.25">
      <c r="A835" s="38">
        <v>31837</v>
      </c>
      <c r="B835" s="55">
        <v>78582.3</v>
      </c>
    </row>
    <row r="836" spans="1:3" x14ac:dyDescent="0.25">
      <c r="A836" s="38">
        <v>31868</v>
      </c>
      <c r="B836" s="55">
        <v>48008.63</v>
      </c>
    </row>
    <row r="837" spans="1:3" x14ac:dyDescent="0.25">
      <c r="A837" s="38">
        <v>31898</v>
      </c>
      <c r="B837" s="55">
        <v>197475.28</v>
      </c>
    </row>
    <row r="838" spans="1:3" x14ac:dyDescent="0.25">
      <c r="A838" s="38">
        <v>31929</v>
      </c>
      <c r="B838" s="55">
        <v>104665.33</v>
      </c>
    </row>
    <row r="839" spans="1:3" x14ac:dyDescent="0.25">
      <c r="A839" s="38">
        <v>31959</v>
      </c>
      <c r="B839" s="55">
        <v>18968.21</v>
      </c>
    </row>
    <row r="840" spans="1:3" x14ac:dyDescent="0.25">
      <c r="A840" s="38">
        <v>31990</v>
      </c>
      <c r="B840" s="55">
        <v>25491.94</v>
      </c>
    </row>
    <row r="841" spans="1:3" x14ac:dyDescent="0.25">
      <c r="A841" s="38">
        <v>32021</v>
      </c>
      <c r="B841" s="55">
        <v>27967.35</v>
      </c>
    </row>
    <row r="842" spans="1:3" ht="15.75" thickBot="1" x14ac:dyDescent="0.3">
      <c r="A842" s="39">
        <v>32051</v>
      </c>
      <c r="B842" s="56">
        <v>2570.62</v>
      </c>
      <c r="C842" t="s">
        <v>21</v>
      </c>
    </row>
  </sheetData>
  <mergeCells count="1">
    <mergeCell ref="A1: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80" zoomScaleNormal="80" workbookViewId="0">
      <selection activeCell="P72" sqref="P72"/>
    </sheetView>
  </sheetViews>
  <sheetFormatPr defaultRowHeight="15" x14ac:dyDescent="0.25"/>
  <cols>
    <col min="1" max="1" width="13.28515625" style="5" customWidth="1"/>
    <col min="2" max="2" width="9.7109375" bestFit="1" customWidth="1"/>
    <col min="3" max="5" width="8.7109375" bestFit="1" customWidth="1"/>
    <col min="6" max="12" width="9.7109375" bestFit="1" customWidth="1"/>
    <col min="13" max="13" width="9.7109375" customWidth="1"/>
    <col min="14" max="14" width="10.85546875" style="1" bestFit="1" customWidth="1"/>
    <col min="16" max="17" width="15.42578125" customWidth="1"/>
  </cols>
  <sheetData>
    <row r="1" spans="1:17" s="6" customFormat="1" ht="21.75" customHeight="1" thickBot="1" x14ac:dyDescent="0.4">
      <c r="A1" s="76" t="s">
        <v>25</v>
      </c>
      <c r="B1" s="76"/>
      <c r="C1" s="76"/>
      <c r="D1" s="76"/>
      <c r="E1" s="76"/>
      <c r="F1" s="76"/>
      <c r="G1" s="76"/>
      <c r="H1" s="76"/>
      <c r="I1" s="76"/>
      <c r="J1" s="76"/>
      <c r="K1" s="76"/>
      <c r="L1" s="76"/>
      <c r="M1" s="76"/>
      <c r="N1" s="76"/>
      <c r="O1" s="76"/>
      <c r="P1" s="40" t="s">
        <v>26</v>
      </c>
      <c r="Q1" s="36"/>
    </row>
    <row r="2" spans="1:17" s="8" customFormat="1" ht="30" customHeight="1" thickBot="1" x14ac:dyDescent="0.3">
      <c r="A2" s="7" t="s">
        <v>22</v>
      </c>
      <c r="B2" s="14" t="s">
        <v>3</v>
      </c>
      <c r="C2" s="13" t="s">
        <v>2</v>
      </c>
      <c r="D2" s="13" t="s">
        <v>4</v>
      </c>
      <c r="E2" s="13" t="s">
        <v>5</v>
      </c>
      <c r="F2" s="13" t="s">
        <v>6</v>
      </c>
      <c r="G2" s="13" t="s">
        <v>7</v>
      </c>
      <c r="H2" s="13" t="s">
        <v>8</v>
      </c>
      <c r="I2" s="13" t="s">
        <v>9</v>
      </c>
      <c r="J2" s="13" t="s">
        <v>10</v>
      </c>
      <c r="K2" s="13" t="s">
        <v>11</v>
      </c>
      <c r="L2" s="13" t="s">
        <v>12</v>
      </c>
      <c r="M2" s="15" t="s">
        <v>1</v>
      </c>
      <c r="N2" s="41" t="s">
        <v>16</v>
      </c>
      <c r="O2" s="45" t="s">
        <v>27</v>
      </c>
      <c r="P2" s="45" t="s">
        <v>23</v>
      </c>
      <c r="Q2" s="36"/>
    </row>
    <row r="3" spans="1:17" x14ac:dyDescent="0.25">
      <c r="A3" s="16">
        <v>1918</v>
      </c>
      <c r="B3" s="25">
        <v>11121.48</v>
      </c>
      <c r="C3" s="26">
        <v>11754.22</v>
      </c>
      <c r="D3" s="26">
        <v>17867.37</v>
      </c>
      <c r="E3" s="26">
        <v>20622.45</v>
      </c>
      <c r="F3" s="26">
        <v>9713.2000000000007</v>
      </c>
      <c r="G3" s="26">
        <v>3239.06</v>
      </c>
      <c r="H3" s="26">
        <v>7872.51</v>
      </c>
      <c r="I3" s="26">
        <v>47207.3</v>
      </c>
      <c r="J3" s="26">
        <v>29347.87</v>
      </c>
      <c r="K3" s="26">
        <v>14652.11</v>
      </c>
      <c r="L3" s="26">
        <v>4913.13</v>
      </c>
      <c r="M3" s="27">
        <v>4847.67</v>
      </c>
      <c r="N3" s="42">
        <f t="shared" ref="N3:N34" si="0">SUM($B3:$M3)</f>
        <v>183158.37000000002</v>
      </c>
      <c r="O3" s="49">
        <f>SUM($B3:$M3)/COUNTIF($B3:$M3,"&gt;0")</f>
        <v>15263.197500000002</v>
      </c>
      <c r="P3" s="46"/>
    </row>
    <row r="4" spans="1:17" x14ac:dyDescent="0.25">
      <c r="A4" s="17">
        <v>1919</v>
      </c>
      <c r="B4" s="29">
        <v>6799.44</v>
      </c>
      <c r="C4" s="30">
        <v>7680.11</v>
      </c>
      <c r="D4" s="30">
        <v>29365.72</v>
      </c>
      <c r="E4" s="30">
        <v>46304.81</v>
      </c>
      <c r="F4" s="30">
        <v>4554.12</v>
      </c>
      <c r="G4" s="30">
        <v>10141.64</v>
      </c>
      <c r="H4" s="30">
        <v>6587.2</v>
      </c>
      <c r="I4" s="30">
        <v>8425.91</v>
      </c>
      <c r="J4" s="30">
        <v>11315.87</v>
      </c>
      <c r="K4" s="30">
        <v>16050.48</v>
      </c>
      <c r="L4" s="30">
        <v>14828.65</v>
      </c>
      <c r="M4" s="31">
        <v>16895.45</v>
      </c>
      <c r="N4" s="43">
        <f t="shared" si="0"/>
        <v>178949.40000000002</v>
      </c>
      <c r="O4" s="50">
        <f t="shared" ref="O4:O67" si="1">SUM($B4:$M4)/COUNTIF($B4:$M4,"&gt;0")</f>
        <v>14912.450000000003</v>
      </c>
      <c r="P4" s="47">
        <f>AVERAGE($N$3:N4)</f>
        <v>181053.88500000001</v>
      </c>
      <c r="Q4" s="9"/>
    </row>
    <row r="5" spans="1:17" x14ac:dyDescent="0.25">
      <c r="A5" s="17">
        <v>1920</v>
      </c>
      <c r="B5" s="29">
        <v>22193.38</v>
      </c>
      <c r="C5" s="30">
        <v>16056.43</v>
      </c>
      <c r="D5" s="30">
        <v>3611.95</v>
      </c>
      <c r="E5" s="30">
        <v>1362.66</v>
      </c>
      <c r="F5" s="30">
        <v>1225.8</v>
      </c>
      <c r="G5" s="30">
        <v>11073.88</v>
      </c>
      <c r="H5" s="30">
        <v>64386.39</v>
      </c>
      <c r="I5" s="30">
        <v>16254.78</v>
      </c>
      <c r="J5" s="30">
        <v>14596.58</v>
      </c>
      <c r="K5" s="30">
        <v>15399.89</v>
      </c>
      <c r="L5" s="30">
        <v>15215.43</v>
      </c>
      <c r="M5" s="31">
        <v>18753.990000000002</v>
      </c>
      <c r="N5" s="43">
        <f t="shared" si="0"/>
        <v>200131.15999999997</v>
      </c>
      <c r="O5" s="50">
        <f t="shared" si="1"/>
        <v>16677.596666666665</v>
      </c>
      <c r="P5" s="47">
        <f>AVERAGE($N$3:N5)</f>
        <v>187412.97666666665</v>
      </c>
      <c r="Q5" s="9"/>
    </row>
    <row r="6" spans="1:17" x14ac:dyDescent="0.25">
      <c r="A6" s="17">
        <v>1921</v>
      </c>
      <c r="B6" s="29">
        <v>10244.780000000001</v>
      </c>
      <c r="C6" s="30">
        <v>5407.02</v>
      </c>
      <c r="D6" s="30">
        <v>5008.34</v>
      </c>
      <c r="E6" s="30">
        <v>2225.4899999999998</v>
      </c>
      <c r="F6" s="30">
        <v>1749.45</v>
      </c>
      <c r="G6" s="30">
        <v>17553.97</v>
      </c>
      <c r="H6" s="30">
        <v>29224.89</v>
      </c>
      <c r="I6" s="30">
        <v>724812.56</v>
      </c>
      <c r="J6" s="30">
        <v>57188.27</v>
      </c>
      <c r="K6" s="30">
        <v>28748.85</v>
      </c>
      <c r="L6" s="30">
        <v>17661.080000000002</v>
      </c>
      <c r="M6" s="31">
        <v>20664.099999999999</v>
      </c>
      <c r="N6" s="43">
        <f t="shared" si="0"/>
        <v>920488.79999999993</v>
      </c>
      <c r="O6" s="50">
        <f t="shared" si="1"/>
        <v>76707.399999999994</v>
      </c>
      <c r="P6" s="47">
        <f>AVERAGE($N$3:N6)</f>
        <v>370681.9325</v>
      </c>
      <c r="Q6" s="9"/>
    </row>
    <row r="7" spans="1:17" x14ac:dyDescent="0.25">
      <c r="A7" s="17">
        <v>1922</v>
      </c>
      <c r="B7" s="29">
        <v>7301.26</v>
      </c>
      <c r="C7" s="30">
        <v>21721.31</v>
      </c>
      <c r="D7" s="30">
        <v>20384.43</v>
      </c>
      <c r="E7" s="30">
        <v>23000.67</v>
      </c>
      <c r="F7" s="30">
        <v>25343.18</v>
      </c>
      <c r="G7" s="30">
        <v>3673.44</v>
      </c>
      <c r="H7" s="30">
        <v>5752.15</v>
      </c>
      <c r="I7" s="30">
        <v>10988.59</v>
      </c>
      <c r="J7" s="30">
        <v>9740.9699999999993</v>
      </c>
      <c r="K7" s="30">
        <v>14402.19</v>
      </c>
      <c r="L7" s="30">
        <v>11420.99</v>
      </c>
      <c r="M7" s="31">
        <v>7537.3</v>
      </c>
      <c r="N7" s="43">
        <f t="shared" si="0"/>
        <v>161266.47999999998</v>
      </c>
      <c r="O7" s="50">
        <f t="shared" si="1"/>
        <v>13438.873333333331</v>
      </c>
      <c r="P7" s="47">
        <f>AVERAGE($N$3:N7)</f>
        <v>328798.842</v>
      </c>
      <c r="Q7" s="9"/>
    </row>
    <row r="8" spans="1:17" x14ac:dyDescent="0.25">
      <c r="A8" s="17">
        <v>1923</v>
      </c>
      <c r="B8" s="29">
        <v>4585.8500000000004</v>
      </c>
      <c r="C8" s="30">
        <v>1350.76</v>
      </c>
      <c r="D8" s="30">
        <v>1424.15</v>
      </c>
      <c r="E8" s="30">
        <v>1192.08</v>
      </c>
      <c r="F8" s="30">
        <v>2294.91</v>
      </c>
      <c r="G8" s="30">
        <v>1771.27</v>
      </c>
      <c r="H8" s="30">
        <v>2673.76</v>
      </c>
      <c r="I8" s="30">
        <v>290483.56</v>
      </c>
      <c r="J8" s="30">
        <v>28455.29</v>
      </c>
      <c r="K8" s="30">
        <v>17347.689999999999</v>
      </c>
      <c r="L8" s="30">
        <v>35004.81</v>
      </c>
      <c r="M8" s="31">
        <v>66074.350000000006</v>
      </c>
      <c r="N8" s="43">
        <f t="shared" si="0"/>
        <v>452658.48</v>
      </c>
      <c r="O8" s="50">
        <f t="shared" si="1"/>
        <v>37721.54</v>
      </c>
      <c r="P8" s="47">
        <f>AVERAGE($N$3:N8)</f>
        <v>349442.11499999999</v>
      </c>
      <c r="Q8" s="9"/>
    </row>
    <row r="9" spans="1:17" x14ac:dyDescent="0.25">
      <c r="A9" s="17">
        <v>1924</v>
      </c>
      <c r="B9" s="29">
        <v>120418.29</v>
      </c>
      <c r="C9" s="30">
        <v>62381.07</v>
      </c>
      <c r="D9" s="30">
        <v>63948.04</v>
      </c>
      <c r="E9" s="30">
        <v>67165.27</v>
      </c>
      <c r="F9" s="30">
        <v>82783.360000000001</v>
      </c>
      <c r="G9" s="30">
        <v>116915.42</v>
      </c>
      <c r="H9" s="30">
        <v>92323.99</v>
      </c>
      <c r="I9" s="30">
        <v>311445.21999999997</v>
      </c>
      <c r="J9" s="30">
        <v>11958.52</v>
      </c>
      <c r="K9" s="30">
        <v>6257.94</v>
      </c>
      <c r="L9" s="30">
        <v>15869.98</v>
      </c>
      <c r="M9" s="31">
        <v>2088.63</v>
      </c>
      <c r="N9" s="43">
        <f t="shared" si="0"/>
        <v>953555.72999999986</v>
      </c>
      <c r="O9" s="50">
        <f t="shared" si="1"/>
        <v>79462.977499999994</v>
      </c>
      <c r="P9" s="47">
        <f>AVERAGE($N$3:N9)</f>
        <v>435744.06</v>
      </c>
      <c r="Q9" s="9"/>
    </row>
    <row r="10" spans="1:17" x14ac:dyDescent="0.25">
      <c r="A10" s="17">
        <v>1925</v>
      </c>
      <c r="B10" s="29">
        <v>1305.1400000000001</v>
      </c>
      <c r="C10" s="30">
        <v>1763.33</v>
      </c>
      <c r="D10" s="30">
        <v>10330.07</v>
      </c>
      <c r="E10" s="30">
        <v>13729.79</v>
      </c>
      <c r="F10" s="30">
        <v>2421.85</v>
      </c>
      <c r="G10" s="30">
        <v>5869.18</v>
      </c>
      <c r="H10" s="30">
        <v>8249.3799999999992</v>
      </c>
      <c r="I10" s="30">
        <v>7461.93</v>
      </c>
      <c r="J10" s="30">
        <v>8578.64</v>
      </c>
      <c r="K10" s="30">
        <v>9608.07</v>
      </c>
      <c r="L10" s="30">
        <v>7507.55</v>
      </c>
      <c r="M10" s="31">
        <v>4895.28</v>
      </c>
      <c r="N10" s="43">
        <f t="shared" si="0"/>
        <v>81720.210000000006</v>
      </c>
      <c r="O10" s="50">
        <f t="shared" si="1"/>
        <v>6810.0175000000008</v>
      </c>
      <c r="P10" s="47">
        <f>AVERAGE($N$3:N10)</f>
        <v>391491.07874999999</v>
      </c>
      <c r="Q10" s="9"/>
    </row>
    <row r="11" spans="1:17" x14ac:dyDescent="0.25">
      <c r="A11" s="17">
        <v>1926</v>
      </c>
      <c r="B11" s="29">
        <v>896.54</v>
      </c>
      <c r="C11" s="30">
        <v>1616.55</v>
      </c>
      <c r="D11" s="30">
        <v>1525.31</v>
      </c>
      <c r="E11" s="30">
        <v>7928.05</v>
      </c>
      <c r="F11" s="30">
        <v>1701.84</v>
      </c>
      <c r="G11" s="30">
        <v>46701.51</v>
      </c>
      <c r="H11" s="30">
        <v>75845.070000000007</v>
      </c>
      <c r="I11" s="30">
        <v>134878</v>
      </c>
      <c r="J11" s="30">
        <v>45559.01</v>
      </c>
      <c r="K11" s="30">
        <v>6620.92</v>
      </c>
      <c r="L11" s="30">
        <v>8233.51</v>
      </c>
      <c r="M11" s="31">
        <v>6950.18</v>
      </c>
      <c r="N11" s="43">
        <f t="shared" si="0"/>
        <v>338456.49</v>
      </c>
      <c r="O11" s="50">
        <f t="shared" si="1"/>
        <v>28204.7075</v>
      </c>
      <c r="P11" s="47">
        <f>AVERAGE($N$3:N11)</f>
        <v>385598.34666666668</v>
      </c>
      <c r="Q11" s="9"/>
    </row>
    <row r="12" spans="1:17" x14ac:dyDescent="0.25">
      <c r="A12" s="17">
        <v>1927</v>
      </c>
      <c r="B12" s="29">
        <v>1289.28</v>
      </c>
      <c r="C12" s="30">
        <v>1636.39</v>
      </c>
      <c r="D12" s="30">
        <v>8011.36</v>
      </c>
      <c r="E12" s="30">
        <v>8017.31</v>
      </c>
      <c r="F12" s="30">
        <v>18809.53</v>
      </c>
      <c r="G12" s="30">
        <v>53846.07</v>
      </c>
      <c r="H12" s="30">
        <v>9586.26</v>
      </c>
      <c r="I12" s="30">
        <v>7541.27</v>
      </c>
      <c r="J12" s="30">
        <v>15905.69</v>
      </c>
      <c r="K12" s="30">
        <v>15241.21</v>
      </c>
      <c r="L12" s="30">
        <v>11339.67</v>
      </c>
      <c r="M12" s="31">
        <v>4982.55</v>
      </c>
      <c r="N12" s="43">
        <f t="shared" si="0"/>
        <v>156206.59</v>
      </c>
      <c r="O12" s="50">
        <f t="shared" si="1"/>
        <v>13017.215833333334</v>
      </c>
      <c r="P12" s="47">
        <f>AVERAGE($N$3:N12)</f>
        <v>362659.17099999997</v>
      </c>
      <c r="Q12" s="9"/>
    </row>
    <row r="13" spans="1:17" x14ac:dyDescent="0.25">
      <c r="A13" s="17">
        <v>1928</v>
      </c>
      <c r="B13" s="29">
        <v>795.38</v>
      </c>
      <c r="C13" s="30">
        <v>2298.88</v>
      </c>
      <c r="D13" s="30">
        <v>6616.96</v>
      </c>
      <c r="E13" s="30">
        <v>20642.29</v>
      </c>
      <c r="F13" s="30">
        <v>10113.870000000001</v>
      </c>
      <c r="G13" s="30">
        <v>8082.76</v>
      </c>
      <c r="H13" s="30">
        <v>22449.25</v>
      </c>
      <c r="I13" s="30">
        <v>83114.600000000006</v>
      </c>
      <c r="J13" s="30">
        <v>56246.11</v>
      </c>
      <c r="K13" s="30">
        <v>13204.16</v>
      </c>
      <c r="L13" s="30">
        <v>8971.3700000000008</v>
      </c>
      <c r="M13" s="31">
        <v>8751.2000000000007</v>
      </c>
      <c r="N13" s="43">
        <f t="shared" si="0"/>
        <v>241286.83000000005</v>
      </c>
      <c r="O13" s="50">
        <f t="shared" si="1"/>
        <v>20107.235833333336</v>
      </c>
      <c r="P13" s="47">
        <f>AVERAGE($N$3:N13)</f>
        <v>351625.32181818184</v>
      </c>
      <c r="Q13" s="9"/>
    </row>
    <row r="14" spans="1:17" x14ac:dyDescent="0.25">
      <c r="A14" s="17">
        <v>1929</v>
      </c>
      <c r="B14" s="29">
        <v>1602.67</v>
      </c>
      <c r="C14" s="30">
        <v>4169.32</v>
      </c>
      <c r="D14" s="30">
        <v>29205.05</v>
      </c>
      <c r="E14" s="30">
        <v>37047.81</v>
      </c>
      <c r="F14" s="30">
        <v>21501.14</v>
      </c>
      <c r="G14" s="30">
        <v>36341.69</v>
      </c>
      <c r="H14" s="30">
        <v>34344.300000000003</v>
      </c>
      <c r="I14" s="30">
        <v>8923.77</v>
      </c>
      <c r="J14" s="30">
        <v>8838.48</v>
      </c>
      <c r="K14" s="30">
        <v>11966.46</v>
      </c>
      <c r="L14" s="30">
        <v>27767.02</v>
      </c>
      <c r="M14" s="31">
        <v>4651.3100000000004</v>
      </c>
      <c r="N14" s="43">
        <f t="shared" si="0"/>
        <v>226359.02</v>
      </c>
      <c r="O14" s="50">
        <f t="shared" si="1"/>
        <v>18863.251666666667</v>
      </c>
      <c r="P14" s="47">
        <f>AVERAGE($N$3:N14)</f>
        <v>341186.46333333332</v>
      </c>
      <c r="Q14" s="9"/>
    </row>
    <row r="15" spans="1:17" x14ac:dyDescent="0.25">
      <c r="A15" s="17">
        <v>1930</v>
      </c>
      <c r="B15" s="29">
        <v>14570.79</v>
      </c>
      <c r="C15" s="30">
        <v>15213.45</v>
      </c>
      <c r="D15" s="30">
        <v>13880.53</v>
      </c>
      <c r="E15" s="30">
        <v>66322.289999999994</v>
      </c>
      <c r="F15" s="30">
        <v>11575.71</v>
      </c>
      <c r="G15" s="30">
        <v>3126</v>
      </c>
      <c r="H15" s="30">
        <v>4339.8999999999996</v>
      </c>
      <c r="I15" s="30">
        <v>8580.6200000000008</v>
      </c>
      <c r="J15" s="30">
        <v>8247.39</v>
      </c>
      <c r="K15" s="30">
        <v>31926.42</v>
      </c>
      <c r="L15" s="30">
        <v>7245.73</v>
      </c>
      <c r="M15" s="31">
        <v>2201.69</v>
      </c>
      <c r="N15" s="43">
        <f t="shared" si="0"/>
        <v>187230.52</v>
      </c>
      <c r="O15" s="50">
        <f t="shared" si="1"/>
        <v>15602.543333333333</v>
      </c>
      <c r="P15" s="47">
        <f>AVERAGE($N$3:N15)</f>
        <v>329343.69846153847</v>
      </c>
      <c r="Q15" s="9"/>
    </row>
    <row r="16" spans="1:17" x14ac:dyDescent="0.25">
      <c r="A16" s="17">
        <v>1931</v>
      </c>
      <c r="B16" s="29">
        <v>7846.73</v>
      </c>
      <c r="C16" s="30">
        <v>7087.05</v>
      </c>
      <c r="D16" s="30">
        <v>5282.06</v>
      </c>
      <c r="E16" s="30">
        <v>11623.31</v>
      </c>
      <c r="F16" s="30">
        <v>16538.419999999998</v>
      </c>
      <c r="G16" s="30">
        <v>11722.49</v>
      </c>
      <c r="H16" s="30">
        <v>9800.4699999999993</v>
      </c>
      <c r="I16" s="30">
        <v>12452.41</v>
      </c>
      <c r="J16" s="30">
        <v>7797.14</v>
      </c>
      <c r="K16" s="30">
        <v>12170.76</v>
      </c>
      <c r="L16" s="30">
        <v>11180.99</v>
      </c>
      <c r="M16" s="31">
        <v>12224.31</v>
      </c>
      <c r="N16" s="43">
        <f t="shared" si="0"/>
        <v>125726.14</v>
      </c>
      <c r="O16" s="50">
        <f t="shared" si="1"/>
        <v>10477.178333333333</v>
      </c>
      <c r="P16" s="47">
        <f>AVERAGE($N$3:N16)</f>
        <v>314799.58714285714</v>
      </c>
      <c r="Q16" s="9"/>
    </row>
    <row r="17" spans="1:17" x14ac:dyDescent="0.25">
      <c r="A17" s="17">
        <v>1932</v>
      </c>
      <c r="B17" s="29">
        <v>2640.04</v>
      </c>
      <c r="C17" s="30">
        <v>4058.24</v>
      </c>
      <c r="D17" s="30">
        <v>8608.39</v>
      </c>
      <c r="E17" s="30">
        <v>5752.15</v>
      </c>
      <c r="F17" s="30">
        <v>1668.12</v>
      </c>
      <c r="G17" s="30">
        <v>7194.15</v>
      </c>
      <c r="H17" s="30">
        <v>11450.75</v>
      </c>
      <c r="I17" s="30">
        <v>11528.1</v>
      </c>
      <c r="J17" s="30">
        <v>12192.57</v>
      </c>
      <c r="K17" s="30">
        <v>14999.23</v>
      </c>
      <c r="L17" s="30">
        <v>10585.94</v>
      </c>
      <c r="M17" s="31">
        <v>5347.52</v>
      </c>
      <c r="N17" s="43">
        <f t="shared" si="0"/>
        <v>96025.2</v>
      </c>
      <c r="O17" s="50">
        <f t="shared" si="1"/>
        <v>8002.0999999999995</v>
      </c>
      <c r="P17" s="47">
        <f>AVERAGE($N$3:N17)</f>
        <v>300214.62799999997</v>
      </c>
      <c r="Q17" s="9"/>
    </row>
    <row r="18" spans="1:17" x14ac:dyDescent="0.25">
      <c r="A18" s="17">
        <v>1933</v>
      </c>
      <c r="B18" s="29">
        <v>1326.96</v>
      </c>
      <c r="C18" s="30">
        <v>977.87</v>
      </c>
      <c r="D18" s="30">
        <v>979.85</v>
      </c>
      <c r="E18" s="30">
        <v>1065.1400000000001</v>
      </c>
      <c r="F18" s="30">
        <v>3790.47</v>
      </c>
      <c r="G18" s="30">
        <v>8249.3799999999992</v>
      </c>
      <c r="H18" s="30">
        <v>5381.24</v>
      </c>
      <c r="I18" s="30">
        <v>19368.88</v>
      </c>
      <c r="J18" s="30">
        <v>11968.44</v>
      </c>
      <c r="K18" s="30">
        <v>30807.72</v>
      </c>
      <c r="L18" s="30">
        <v>18914.66</v>
      </c>
      <c r="M18" s="31">
        <v>2306.81</v>
      </c>
      <c r="N18" s="43">
        <f t="shared" si="0"/>
        <v>105137.42</v>
      </c>
      <c r="O18" s="50">
        <f t="shared" si="1"/>
        <v>8761.4516666666659</v>
      </c>
      <c r="P18" s="47">
        <f>AVERAGE($N$3:N18)</f>
        <v>288022.30249999999</v>
      </c>
      <c r="Q18" s="9"/>
    </row>
    <row r="19" spans="1:17" x14ac:dyDescent="0.25">
      <c r="A19" s="17">
        <v>1934</v>
      </c>
      <c r="B19" s="29">
        <v>1231.75</v>
      </c>
      <c r="C19" s="30">
        <v>612.9</v>
      </c>
      <c r="D19" s="30">
        <v>797.37</v>
      </c>
      <c r="E19" s="30">
        <v>2796.74</v>
      </c>
      <c r="F19" s="30">
        <v>1816.89</v>
      </c>
      <c r="G19" s="30">
        <v>4625.5200000000004</v>
      </c>
      <c r="H19" s="30">
        <v>7626.56</v>
      </c>
      <c r="I19" s="30">
        <v>9001.1200000000008</v>
      </c>
      <c r="J19" s="30">
        <v>7860.61</v>
      </c>
      <c r="K19" s="30">
        <v>10038.49</v>
      </c>
      <c r="L19" s="30">
        <v>10336.02</v>
      </c>
      <c r="M19" s="31">
        <v>5121.3999999999996</v>
      </c>
      <c r="N19" s="43">
        <f t="shared" si="0"/>
        <v>61865.37</v>
      </c>
      <c r="O19" s="50">
        <f t="shared" si="1"/>
        <v>5155.4475000000002</v>
      </c>
      <c r="P19" s="47">
        <f>AVERAGE($N$3:N19)</f>
        <v>274718.95352941175</v>
      </c>
      <c r="Q19" s="9"/>
    </row>
    <row r="20" spans="1:17" x14ac:dyDescent="0.25">
      <c r="A20" s="17">
        <v>1935</v>
      </c>
      <c r="B20" s="29">
        <v>4811.97</v>
      </c>
      <c r="C20" s="30">
        <v>1529.28</v>
      </c>
      <c r="D20" s="30">
        <v>848.94</v>
      </c>
      <c r="E20" s="30">
        <v>962</v>
      </c>
      <c r="F20" s="30">
        <v>1543.16</v>
      </c>
      <c r="G20" s="30">
        <v>8084.75</v>
      </c>
      <c r="H20" s="30">
        <v>44989.75</v>
      </c>
      <c r="I20" s="30">
        <v>215132.39</v>
      </c>
      <c r="J20" s="30">
        <v>6313.48</v>
      </c>
      <c r="K20" s="30">
        <v>7582.92</v>
      </c>
      <c r="L20" s="30">
        <v>10800.16</v>
      </c>
      <c r="M20" s="31">
        <v>5250.32</v>
      </c>
      <c r="N20" s="43">
        <f t="shared" si="0"/>
        <v>307849.11999999994</v>
      </c>
      <c r="O20" s="50">
        <f t="shared" si="1"/>
        <v>25654.093333333327</v>
      </c>
      <c r="P20" s="47">
        <f>AVERAGE($N$3:N20)</f>
        <v>276559.51833333331</v>
      </c>
      <c r="Q20" s="9"/>
    </row>
    <row r="21" spans="1:17" x14ac:dyDescent="0.25">
      <c r="A21" s="17">
        <v>1936</v>
      </c>
      <c r="B21" s="29">
        <v>687.48</v>
      </c>
      <c r="C21" s="30">
        <v>573.23</v>
      </c>
      <c r="D21" s="30">
        <v>660.9</v>
      </c>
      <c r="E21" s="30">
        <v>856.87</v>
      </c>
      <c r="F21" s="30">
        <v>816.81</v>
      </c>
      <c r="G21" s="30">
        <v>6394.41</v>
      </c>
      <c r="H21" s="30">
        <v>9504.93</v>
      </c>
      <c r="I21" s="30">
        <v>9786.59</v>
      </c>
      <c r="J21" s="30">
        <v>11563.8</v>
      </c>
      <c r="K21" s="30">
        <v>17081.900000000001</v>
      </c>
      <c r="L21" s="30">
        <v>11353.55</v>
      </c>
      <c r="M21" s="31">
        <v>7079.11</v>
      </c>
      <c r="N21" s="43">
        <f t="shared" si="0"/>
        <v>76359.58</v>
      </c>
      <c r="O21" s="50">
        <f t="shared" si="1"/>
        <v>6363.2983333333332</v>
      </c>
      <c r="P21" s="47">
        <f>AVERAGE($N$3:N21)</f>
        <v>266022.67947368423</v>
      </c>
      <c r="Q21" s="9"/>
    </row>
    <row r="22" spans="1:17" x14ac:dyDescent="0.25">
      <c r="A22" s="17">
        <v>1937</v>
      </c>
      <c r="B22" s="29">
        <v>523.04999999999995</v>
      </c>
      <c r="C22" s="30">
        <v>573.42999999999995</v>
      </c>
      <c r="D22" s="30">
        <v>708.9</v>
      </c>
      <c r="E22" s="30">
        <v>702.36</v>
      </c>
      <c r="F22" s="30">
        <v>839.81</v>
      </c>
      <c r="G22" s="30">
        <v>7797.14</v>
      </c>
      <c r="H22" s="30">
        <v>11010.41</v>
      </c>
      <c r="I22" s="30">
        <v>9828.24</v>
      </c>
      <c r="J22" s="30">
        <v>10242.790000000001</v>
      </c>
      <c r="K22" s="30">
        <v>8362.44</v>
      </c>
      <c r="L22" s="30">
        <v>11434.88</v>
      </c>
      <c r="M22" s="31">
        <v>7527.38</v>
      </c>
      <c r="N22" s="43">
        <f t="shared" si="0"/>
        <v>69550.83</v>
      </c>
      <c r="O22" s="50">
        <f t="shared" si="1"/>
        <v>5795.9025000000001</v>
      </c>
      <c r="P22" s="47">
        <f>AVERAGE($N$3:N22)</f>
        <v>256199.087</v>
      </c>
      <c r="Q22" s="9"/>
    </row>
    <row r="23" spans="1:17" x14ac:dyDescent="0.25">
      <c r="A23" s="17">
        <v>1938</v>
      </c>
      <c r="B23" s="29">
        <v>3770.63</v>
      </c>
      <c r="C23" s="30">
        <v>1310.7</v>
      </c>
      <c r="D23" s="30">
        <v>813.23</v>
      </c>
      <c r="E23" s="30">
        <v>622.41999999999996</v>
      </c>
      <c r="F23" s="30">
        <v>4526.3500000000004</v>
      </c>
      <c r="G23" s="30">
        <v>11863.31</v>
      </c>
      <c r="H23" s="30">
        <v>4603.7</v>
      </c>
      <c r="I23" s="30">
        <v>19571.2</v>
      </c>
      <c r="J23" s="30">
        <v>13668.3</v>
      </c>
      <c r="K23" s="30">
        <v>20723.61</v>
      </c>
      <c r="L23" s="30">
        <v>89416.18</v>
      </c>
      <c r="M23" s="31">
        <v>2423.84</v>
      </c>
      <c r="N23" s="43">
        <f t="shared" si="0"/>
        <v>173313.47</v>
      </c>
      <c r="O23" s="50">
        <f t="shared" si="1"/>
        <v>14442.789166666667</v>
      </c>
      <c r="P23" s="47">
        <f>AVERAGE($N$3:N23)</f>
        <v>252252.15285714285</v>
      </c>
      <c r="Q23" s="9"/>
    </row>
    <row r="24" spans="1:17" x14ac:dyDescent="0.25">
      <c r="A24" s="17">
        <v>1939</v>
      </c>
      <c r="B24" s="29">
        <v>1207.95</v>
      </c>
      <c r="C24" s="30">
        <v>30879.13</v>
      </c>
      <c r="D24" s="30">
        <v>48813.93</v>
      </c>
      <c r="E24" s="30">
        <v>33858.339999999997</v>
      </c>
      <c r="F24" s="30">
        <v>137210.59</v>
      </c>
      <c r="G24" s="30">
        <v>81500.03</v>
      </c>
      <c r="H24" s="30">
        <v>8509.2099999999991</v>
      </c>
      <c r="I24" s="30">
        <v>11202.81</v>
      </c>
      <c r="J24" s="30">
        <v>8780.9500000000007</v>
      </c>
      <c r="K24" s="30">
        <v>9171.7000000000007</v>
      </c>
      <c r="L24" s="30">
        <v>9322.4500000000007</v>
      </c>
      <c r="M24" s="31">
        <v>8683.76</v>
      </c>
      <c r="N24" s="43">
        <f t="shared" si="0"/>
        <v>389140.85000000003</v>
      </c>
      <c r="O24" s="50">
        <f t="shared" si="1"/>
        <v>32428.404166666671</v>
      </c>
      <c r="P24" s="47">
        <f>AVERAGE($N$3:N24)</f>
        <v>258474.36636363633</v>
      </c>
      <c r="Q24" s="9"/>
    </row>
    <row r="25" spans="1:17" x14ac:dyDescent="0.25">
      <c r="A25" s="17">
        <v>1940</v>
      </c>
      <c r="B25" s="29">
        <v>5863.23</v>
      </c>
      <c r="C25" s="30">
        <v>5026.1899999999996</v>
      </c>
      <c r="D25" s="30">
        <v>1049.27</v>
      </c>
      <c r="E25" s="30">
        <v>912.41</v>
      </c>
      <c r="F25" s="30">
        <v>1096.8800000000001</v>
      </c>
      <c r="G25" s="30">
        <v>3173.6</v>
      </c>
      <c r="H25" s="30">
        <v>7529.37</v>
      </c>
      <c r="I25" s="30">
        <v>7418.29</v>
      </c>
      <c r="J25" s="30">
        <v>8372.35</v>
      </c>
      <c r="K25" s="30">
        <v>9048.73</v>
      </c>
      <c r="L25" s="30">
        <v>12537.7</v>
      </c>
      <c r="M25" s="31">
        <v>12083.48</v>
      </c>
      <c r="N25" s="43">
        <f t="shared" si="0"/>
        <v>74111.499999999985</v>
      </c>
      <c r="O25" s="50">
        <f t="shared" si="1"/>
        <v>6175.9583333333321</v>
      </c>
      <c r="P25" s="47">
        <f>AVERAGE($N$3:N25)</f>
        <v>250458.58956521738</v>
      </c>
      <c r="Q25" s="9"/>
    </row>
    <row r="26" spans="1:17" x14ac:dyDescent="0.25">
      <c r="A26" s="17">
        <v>1941</v>
      </c>
      <c r="B26" s="29">
        <v>3847.99</v>
      </c>
      <c r="C26" s="30">
        <v>646.62</v>
      </c>
      <c r="D26" s="30">
        <v>581.76</v>
      </c>
      <c r="E26" s="30">
        <v>448.87</v>
      </c>
      <c r="F26" s="30">
        <v>1493.77</v>
      </c>
      <c r="G26" s="30">
        <v>2132.2600000000002</v>
      </c>
      <c r="H26" s="30">
        <v>16736.77</v>
      </c>
      <c r="I26" s="30">
        <v>13382.67</v>
      </c>
      <c r="J26" s="30">
        <v>11139.34</v>
      </c>
      <c r="K26" s="30">
        <v>14124.5</v>
      </c>
      <c r="L26" s="30">
        <v>11077.85</v>
      </c>
      <c r="M26" s="31">
        <v>1130.5899999999999</v>
      </c>
      <c r="N26" s="43">
        <f t="shared" si="0"/>
        <v>76742.990000000005</v>
      </c>
      <c r="O26" s="50">
        <f t="shared" si="1"/>
        <v>6395.2491666666674</v>
      </c>
      <c r="P26" s="47">
        <f>AVERAGE($N$3:N26)</f>
        <v>243220.43958333333</v>
      </c>
      <c r="Q26" s="9"/>
    </row>
    <row r="27" spans="1:17" x14ac:dyDescent="0.25">
      <c r="A27" s="17">
        <v>1942</v>
      </c>
      <c r="B27" s="29">
        <v>956.05</v>
      </c>
      <c r="C27" s="30">
        <v>1922.01</v>
      </c>
      <c r="D27" s="30">
        <v>1892.26</v>
      </c>
      <c r="E27" s="30">
        <v>1939.86</v>
      </c>
      <c r="F27" s="30">
        <v>69864.820000000007</v>
      </c>
      <c r="G27" s="30">
        <v>199698.78</v>
      </c>
      <c r="H27" s="30">
        <v>460529.03</v>
      </c>
      <c r="I27" s="30">
        <v>245954</v>
      </c>
      <c r="J27" s="30">
        <v>15584.36</v>
      </c>
      <c r="K27" s="30">
        <v>11303.97</v>
      </c>
      <c r="L27" s="30">
        <v>18865.07</v>
      </c>
      <c r="M27" s="31">
        <v>6422.57</v>
      </c>
      <c r="N27" s="43">
        <f t="shared" si="0"/>
        <v>1034932.7799999999</v>
      </c>
      <c r="O27" s="50">
        <f t="shared" si="1"/>
        <v>86244.398333333331</v>
      </c>
      <c r="P27" s="47">
        <f>AVERAGE($N$3:N27)</f>
        <v>274888.93320000003</v>
      </c>
      <c r="Q27" s="9"/>
    </row>
    <row r="28" spans="1:17" x14ac:dyDescent="0.25">
      <c r="A28" s="17">
        <v>1943</v>
      </c>
      <c r="B28" s="29">
        <v>1531.26</v>
      </c>
      <c r="C28" s="30">
        <v>25603.02</v>
      </c>
      <c r="D28" s="30">
        <v>37127.15</v>
      </c>
      <c r="E28" s="30">
        <v>9334.35</v>
      </c>
      <c r="F28" s="30">
        <v>29484.73</v>
      </c>
      <c r="G28" s="30">
        <v>11994.22</v>
      </c>
      <c r="H28" s="30">
        <v>35072.25</v>
      </c>
      <c r="I28" s="30">
        <v>45795.05</v>
      </c>
      <c r="J28" s="30">
        <v>10788.26</v>
      </c>
      <c r="K28" s="30">
        <v>10988.59</v>
      </c>
      <c r="L28" s="30">
        <v>12043.81</v>
      </c>
      <c r="M28" s="31">
        <v>10702.97</v>
      </c>
      <c r="N28" s="43">
        <f t="shared" si="0"/>
        <v>240465.65999999997</v>
      </c>
      <c r="O28" s="50">
        <f t="shared" si="1"/>
        <v>20038.804999999997</v>
      </c>
      <c r="P28" s="47">
        <f>AVERAGE($N$3:N28)</f>
        <v>273564.96115384618</v>
      </c>
      <c r="Q28" s="9"/>
    </row>
    <row r="29" spans="1:17" x14ac:dyDescent="0.25">
      <c r="A29" s="17">
        <v>1944</v>
      </c>
      <c r="B29" s="29">
        <v>1063.1600000000001</v>
      </c>
      <c r="C29" s="30">
        <v>942.16</v>
      </c>
      <c r="D29" s="30">
        <v>975.88</v>
      </c>
      <c r="E29" s="30">
        <v>5085.6899999999996</v>
      </c>
      <c r="F29" s="30">
        <v>1200.02</v>
      </c>
      <c r="G29" s="30">
        <v>16988.68</v>
      </c>
      <c r="H29" s="30">
        <v>99163.1</v>
      </c>
      <c r="I29" s="30">
        <v>15909.65</v>
      </c>
      <c r="J29" s="30">
        <v>9241.1299999999992</v>
      </c>
      <c r="K29" s="30">
        <v>10627.59</v>
      </c>
      <c r="L29" s="30">
        <v>9116.17</v>
      </c>
      <c r="M29" s="31">
        <v>3784.52</v>
      </c>
      <c r="N29" s="43">
        <f t="shared" si="0"/>
        <v>174097.75</v>
      </c>
      <c r="O29" s="50">
        <f t="shared" si="1"/>
        <v>14508.145833333334</v>
      </c>
      <c r="P29" s="47">
        <f>AVERAGE($N$3:N29)</f>
        <v>269880.99037037039</v>
      </c>
      <c r="Q29" s="9"/>
    </row>
    <row r="30" spans="1:17" x14ac:dyDescent="0.25">
      <c r="A30" s="17">
        <v>1945</v>
      </c>
      <c r="B30" s="29">
        <v>1471.76</v>
      </c>
      <c r="C30" s="30">
        <v>1134.56</v>
      </c>
      <c r="D30" s="30">
        <v>1757.38</v>
      </c>
      <c r="E30" s="30">
        <v>965.96</v>
      </c>
      <c r="F30" s="30">
        <v>924.31</v>
      </c>
      <c r="G30" s="30">
        <v>1071.0899999999999</v>
      </c>
      <c r="H30" s="30">
        <v>5771.98</v>
      </c>
      <c r="I30" s="30">
        <v>15586.34</v>
      </c>
      <c r="J30" s="30">
        <v>12519.85</v>
      </c>
      <c r="K30" s="30">
        <v>40512.99</v>
      </c>
      <c r="L30" s="30">
        <v>6868.86</v>
      </c>
      <c r="M30" s="31">
        <v>5486.36</v>
      </c>
      <c r="N30" s="43">
        <f t="shared" si="0"/>
        <v>94071.44</v>
      </c>
      <c r="O30" s="50">
        <f t="shared" si="1"/>
        <v>7839.2866666666669</v>
      </c>
      <c r="P30" s="47">
        <f>AVERAGE($N$3:N30)</f>
        <v>263602.0778571429</v>
      </c>
      <c r="Q30" s="9"/>
    </row>
    <row r="31" spans="1:17" x14ac:dyDescent="0.25">
      <c r="A31" s="17">
        <v>1946</v>
      </c>
      <c r="B31" s="29">
        <v>2987.15</v>
      </c>
      <c r="C31" s="30">
        <v>28272.81</v>
      </c>
      <c r="D31" s="30">
        <v>31803.439999999999</v>
      </c>
      <c r="E31" s="30">
        <v>14652.11</v>
      </c>
      <c r="F31" s="30">
        <v>16913.3</v>
      </c>
      <c r="G31" s="30">
        <v>7658.29</v>
      </c>
      <c r="H31" s="30">
        <v>12208.44</v>
      </c>
      <c r="I31" s="30">
        <v>8536.98</v>
      </c>
      <c r="J31" s="30">
        <v>10044.44</v>
      </c>
      <c r="K31" s="30">
        <v>9247.08</v>
      </c>
      <c r="L31" s="30">
        <v>7874.5</v>
      </c>
      <c r="M31" s="31">
        <v>1342.83</v>
      </c>
      <c r="N31" s="43">
        <f t="shared" si="0"/>
        <v>151541.36999999997</v>
      </c>
      <c r="O31" s="50">
        <f t="shared" si="1"/>
        <v>12628.447499999997</v>
      </c>
      <c r="P31" s="47">
        <f>AVERAGE($N$3:N31)</f>
        <v>259737.9155172414</v>
      </c>
      <c r="Q31" s="9"/>
    </row>
    <row r="32" spans="1:17" x14ac:dyDescent="0.25">
      <c r="A32" s="17">
        <v>1947</v>
      </c>
      <c r="B32" s="29">
        <v>1390.43</v>
      </c>
      <c r="C32" s="30">
        <v>1703.83</v>
      </c>
      <c r="D32" s="30">
        <v>6617.15</v>
      </c>
      <c r="E32" s="30">
        <v>4776.2700000000004</v>
      </c>
      <c r="F32" s="30">
        <v>28600.09</v>
      </c>
      <c r="G32" s="30">
        <v>10605.77</v>
      </c>
      <c r="H32" s="30">
        <v>41588.04</v>
      </c>
      <c r="I32" s="30">
        <v>271084.94</v>
      </c>
      <c r="J32" s="30">
        <v>78675.53</v>
      </c>
      <c r="K32" s="30">
        <v>17292.150000000001</v>
      </c>
      <c r="L32" s="30">
        <v>14534.89</v>
      </c>
      <c r="M32" s="31">
        <v>8661.94</v>
      </c>
      <c r="N32" s="43">
        <f t="shared" si="0"/>
        <v>485531.03000000009</v>
      </c>
      <c r="O32" s="50">
        <f t="shared" si="1"/>
        <v>40460.919166666674</v>
      </c>
      <c r="P32" s="47">
        <f>AVERAGE($N$3:N32)</f>
        <v>267264.35266666667</v>
      </c>
      <c r="Q32" s="9"/>
    </row>
    <row r="33" spans="1:17" x14ac:dyDescent="0.25">
      <c r="A33" s="17">
        <v>1948</v>
      </c>
      <c r="B33" s="29">
        <v>8150.2</v>
      </c>
      <c r="C33" s="30">
        <v>10472.879999999999</v>
      </c>
      <c r="D33" s="30">
        <v>14907.99</v>
      </c>
      <c r="E33" s="30">
        <v>61210.81</v>
      </c>
      <c r="F33" s="30">
        <v>87055.81</v>
      </c>
      <c r="G33" s="30">
        <v>47219.199999999997</v>
      </c>
      <c r="H33" s="30">
        <v>48004.67</v>
      </c>
      <c r="I33" s="30">
        <v>31785.59</v>
      </c>
      <c r="J33" s="30">
        <v>9413.69</v>
      </c>
      <c r="K33" s="30">
        <v>10861.65</v>
      </c>
      <c r="L33" s="30">
        <v>12414.73</v>
      </c>
      <c r="M33" s="31">
        <v>5712.48</v>
      </c>
      <c r="N33" s="43">
        <f t="shared" si="0"/>
        <v>347209.7</v>
      </c>
      <c r="O33" s="50">
        <f t="shared" si="1"/>
        <v>28934.141666666666</v>
      </c>
      <c r="P33" s="47">
        <f>AVERAGE($N$3:N33)</f>
        <v>269843.2348387097</v>
      </c>
      <c r="Q33" s="9"/>
    </row>
    <row r="34" spans="1:17" x14ac:dyDescent="0.25">
      <c r="A34" s="17">
        <v>1949</v>
      </c>
      <c r="B34" s="29">
        <v>872.74</v>
      </c>
      <c r="C34" s="30">
        <v>1436.05</v>
      </c>
      <c r="D34" s="30">
        <v>29792.17</v>
      </c>
      <c r="E34" s="30">
        <v>21766.93</v>
      </c>
      <c r="F34" s="30">
        <v>1582.83</v>
      </c>
      <c r="G34" s="30">
        <v>2638.05</v>
      </c>
      <c r="H34" s="30">
        <v>12014.06</v>
      </c>
      <c r="I34" s="30">
        <v>377618.72</v>
      </c>
      <c r="J34" s="30">
        <v>35034.559999999998</v>
      </c>
      <c r="K34" s="30">
        <v>12135.05</v>
      </c>
      <c r="L34" s="30">
        <v>12970.11</v>
      </c>
      <c r="M34" s="31">
        <v>3133.93</v>
      </c>
      <c r="N34" s="43">
        <f t="shared" si="0"/>
        <v>510995.19999999995</v>
      </c>
      <c r="O34" s="50">
        <f t="shared" si="1"/>
        <v>42582.933333333327</v>
      </c>
      <c r="P34" s="47">
        <f>AVERAGE($N$3:N34)</f>
        <v>277379.23375000001</v>
      </c>
      <c r="Q34" s="9"/>
    </row>
    <row r="35" spans="1:17" x14ac:dyDescent="0.25">
      <c r="A35" s="17">
        <v>1950</v>
      </c>
      <c r="B35" s="29">
        <v>1239.69</v>
      </c>
      <c r="C35" s="30">
        <v>983.82</v>
      </c>
      <c r="D35" s="30">
        <v>944.15</v>
      </c>
      <c r="E35" s="30">
        <v>4690.9799999999996</v>
      </c>
      <c r="F35" s="30">
        <v>14513.27</v>
      </c>
      <c r="G35" s="30">
        <v>9165.75</v>
      </c>
      <c r="H35" s="30">
        <v>12912.58</v>
      </c>
      <c r="I35" s="30">
        <v>13227.96</v>
      </c>
      <c r="J35" s="30">
        <v>9760.7999999999993</v>
      </c>
      <c r="K35" s="30">
        <v>8485.41</v>
      </c>
      <c r="L35" s="30">
        <v>8521.1200000000008</v>
      </c>
      <c r="M35" s="31">
        <v>2814.59</v>
      </c>
      <c r="N35" s="43">
        <f t="shared" ref="N35:N66" si="2">SUM($B35:$M35)</f>
        <v>87260.12</v>
      </c>
      <c r="O35" s="50">
        <f t="shared" si="1"/>
        <v>7271.6766666666663</v>
      </c>
      <c r="P35" s="47">
        <f>AVERAGE($N$3:N35)</f>
        <v>271618.04848484846</v>
      </c>
      <c r="Q35" s="9"/>
    </row>
    <row r="36" spans="1:17" x14ac:dyDescent="0.25">
      <c r="A36" s="17">
        <v>1951</v>
      </c>
      <c r="B36" s="29">
        <v>1315.06</v>
      </c>
      <c r="C36" s="30">
        <v>844.97</v>
      </c>
      <c r="D36" s="30">
        <v>868.77</v>
      </c>
      <c r="E36" s="30">
        <v>1150.43</v>
      </c>
      <c r="F36" s="30">
        <v>857.47</v>
      </c>
      <c r="G36" s="30">
        <v>7719.78</v>
      </c>
      <c r="H36" s="30">
        <v>11637.19</v>
      </c>
      <c r="I36" s="30">
        <v>9078.48</v>
      </c>
      <c r="J36" s="30">
        <v>9475.18</v>
      </c>
      <c r="K36" s="30">
        <v>51985.55</v>
      </c>
      <c r="L36" s="30">
        <v>17964.560000000001</v>
      </c>
      <c r="M36" s="31">
        <v>1297.21</v>
      </c>
      <c r="N36" s="43">
        <f t="shared" si="2"/>
        <v>114194.65000000001</v>
      </c>
      <c r="O36" s="50">
        <f t="shared" si="1"/>
        <v>9516.2208333333347</v>
      </c>
      <c r="P36" s="47">
        <f>AVERAGE($N$3:N36)</f>
        <v>266987.94852941175</v>
      </c>
      <c r="Q36" s="9"/>
    </row>
    <row r="37" spans="1:17" x14ac:dyDescent="0.25">
      <c r="A37" s="17">
        <v>1952</v>
      </c>
      <c r="B37" s="29">
        <v>1113.1400000000001</v>
      </c>
      <c r="C37" s="30">
        <v>610.32000000000005</v>
      </c>
      <c r="D37" s="30">
        <v>3072.84</v>
      </c>
      <c r="E37" s="30">
        <v>17498.439999999999</v>
      </c>
      <c r="F37" s="30">
        <v>29952.83</v>
      </c>
      <c r="G37" s="30">
        <v>17335.79</v>
      </c>
      <c r="H37" s="30">
        <v>59413.760000000002</v>
      </c>
      <c r="I37" s="30">
        <v>51442.07</v>
      </c>
      <c r="J37" s="30">
        <v>10790.24</v>
      </c>
      <c r="K37" s="30">
        <v>18264.07</v>
      </c>
      <c r="L37" s="30">
        <v>10528.42</v>
      </c>
      <c r="M37" s="31">
        <v>5278.09</v>
      </c>
      <c r="N37" s="43">
        <f t="shared" si="2"/>
        <v>225300.01</v>
      </c>
      <c r="O37" s="50">
        <f t="shared" si="1"/>
        <v>18775.000833333335</v>
      </c>
      <c r="P37" s="47">
        <f>AVERAGE($N$3:N37)</f>
        <v>265796.86457142857</v>
      </c>
      <c r="Q37" s="9"/>
    </row>
    <row r="38" spans="1:17" x14ac:dyDescent="0.25">
      <c r="A38" s="17">
        <v>1953</v>
      </c>
      <c r="B38" s="29">
        <v>850.13</v>
      </c>
      <c r="C38" s="30">
        <v>2072.16</v>
      </c>
      <c r="D38" s="30">
        <v>2499.61</v>
      </c>
      <c r="E38" s="30">
        <v>2753.89</v>
      </c>
      <c r="F38" s="30">
        <v>875.91</v>
      </c>
      <c r="G38" s="30">
        <v>10708.92</v>
      </c>
      <c r="H38" s="30">
        <v>10153.540000000001</v>
      </c>
      <c r="I38" s="30">
        <v>16288.5</v>
      </c>
      <c r="J38" s="30">
        <v>9058.64</v>
      </c>
      <c r="K38" s="30">
        <v>11264.3</v>
      </c>
      <c r="L38" s="30">
        <v>9977</v>
      </c>
      <c r="M38" s="31">
        <v>9522.7800000000007</v>
      </c>
      <c r="N38" s="43">
        <f t="shared" si="2"/>
        <v>86025.38</v>
      </c>
      <c r="O38" s="50">
        <f t="shared" si="1"/>
        <v>7168.7816666666668</v>
      </c>
      <c r="P38" s="47">
        <f>AVERAGE($N$3:N38)</f>
        <v>260803.21222222224</v>
      </c>
      <c r="Q38" s="9"/>
    </row>
    <row r="39" spans="1:17" x14ac:dyDescent="0.25">
      <c r="A39" s="17">
        <v>1954</v>
      </c>
      <c r="B39" s="29">
        <v>761.07</v>
      </c>
      <c r="C39" s="30">
        <v>711.28</v>
      </c>
      <c r="D39" s="30">
        <v>621.42999999999995</v>
      </c>
      <c r="E39" s="30">
        <v>475.05</v>
      </c>
      <c r="F39" s="30">
        <v>907.85</v>
      </c>
      <c r="G39" s="30">
        <v>5424.87</v>
      </c>
      <c r="H39" s="30">
        <v>9122.1200000000008</v>
      </c>
      <c r="I39" s="30">
        <v>7142.58</v>
      </c>
      <c r="J39" s="30">
        <v>7969.7</v>
      </c>
      <c r="K39" s="30">
        <v>8588.5499999999993</v>
      </c>
      <c r="L39" s="30">
        <v>8707.57</v>
      </c>
      <c r="M39" s="31">
        <v>8697.65</v>
      </c>
      <c r="N39" s="43">
        <f t="shared" si="2"/>
        <v>59129.72</v>
      </c>
      <c r="O39" s="50">
        <f t="shared" si="1"/>
        <v>4927.4766666666665</v>
      </c>
      <c r="P39" s="47">
        <f>AVERAGE($N$3:N39)</f>
        <v>255352.57729729734</v>
      </c>
      <c r="Q39" s="9"/>
    </row>
    <row r="40" spans="1:17" x14ac:dyDescent="0.25">
      <c r="A40" s="17">
        <v>1955</v>
      </c>
      <c r="B40" s="29">
        <v>1718.9</v>
      </c>
      <c r="C40" s="30">
        <v>552.6</v>
      </c>
      <c r="D40" s="30">
        <v>612.9</v>
      </c>
      <c r="E40" s="30">
        <v>820.38</v>
      </c>
      <c r="F40" s="30">
        <v>618.85</v>
      </c>
      <c r="G40" s="30">
        <v>7589.47</v>
      </c>
      <c r="H40" s="30">
        <v>7245.73</v>
      </c>
      <c r="I40" s="30">
        <v>8227.56</v>
      </c>
      <c r="J40" s="30">
        <v>9084.43</v>
      </c>
      <c r="K40" s="30">
        <v>14826.66</v>
      </c>
      <c r="L40" s="30">
        <v>10669.25</v>
      </c>
      <c r="M40" s="31">
        <v>10502.63</v>
      </c>
      <c r="N40" s="43">
        <f t="shared" si="2"/>
        <v>72469.36</v>
      </c>
      <c r="O40" s="50">
        <f t="shared" si="1"/>
        <v>6039.1133333333337</v>
      </c>
      <c r="P40" s="47">
        <f>AVERAGE($N$3:N40)</f>
        <v>250539.8610526316</v>
      </c>
      <c r="Q40" s="9"/>
    </row>
    <row r="41" spans="1:17" x14ac:dyDescent="0.25">
      <c r="A41" s="17">
        <v>1956</v>
      </c>
      <c r="B41" s="29">
        <v>1449.15</v>
      </c>
      <c r="C41" s="30">
        <v>337.39</v>
      </c>
      <c r="D41" s="30">
        <v>433.2</v>
      </c>
      <c r="E41" s="30">
        <v>520.66999999999996</v>
      </c>
      <c r="F41" s="30">
        <v>439.35</v>
      </c>
      <c r="G41" s="30">
        <v>9098.31</v>
      </c>
      <c r="H41" s="30">
        <v>10131.719999999999</v>
      </c>
      <c r="I41" s="30">
        <v>15415.76</v>
      </c>
      <c r="J41" s="30">
        <v>9463.2800000000007</v>
      </c>
      <c r="K41" s="30">
        <v>12789.61</v>
      </c>
      <c r="L41" s="30">
        <v>9016.99</v>
      </c>
      <c r="M41" s="31">
        <v>8773.02</v>
      </c>
      <c r="N41" s="43">
        <f t="shared" si="2"/>
        <v>77868.450000000012</v>
      </c>
      <c r="O41" s="50">
        <f t="shared" si="1"/>
        <v>6489.0375000000013</v>
      </c>
      <c r="P41" s="47">
        <f>AVERAGE($N$3:N41)</f>
        <v>246112.38897435897</v>
      </c>
      <c r="Q41" s="9"/>
    </row>
    <row r="42" spans="1:17" x14ac:dyDescent="0.25">
      <c r="A42" s="17">
        <v>1957</v>
      </c>
      <c r="B42" s="29">
        <v>6168.69</v>
      </c>
      <c r="C42" s="30">
        <v>4597.75</v>
      </c>
      <c r="D42" s="30">
        <v>6144.88</v>
      </c>
      <c r="E42" s="30">
        <v>1246.6300000000001</v>
      </c>
      <c r="F42" s="30">
        <v>4228.82</v>
      </c>
      <c r="G42" s="30">
        <v>863.22</v>
      </c>
      <c r="H42" s="30">
        <v>148716.88</v>
      </c>
      <c r="I42" s="30">
        <v>113150.74</v>
      </c>
      <c r="J42" s="30">
        <v>33905.949999999997</v>
      </c>
      <c r="K42" s="30">
        <v>28459.26</v>
      </c>
      <c r="L42" s="30">
        <v>19793.349999999999</v>
      </c>
      <c r="M42" s="31">
        <v>3322.36</v>
      </c>
      <c r="N42" s="43">
        <f t="shared" si="2"/>
        <v>370598.52999999997</v>
      </c>
      <c r="O42" s="50">
        <f t="shared" si="1"/>
        <v>30883.210833333331</v>
      </c>
      <c r="P42" s="47">
        <f>AVERAGE($N$3:N42)</f>
        <v>249224.54249999998</v>
      </c>
      <c r="Q42" s="9"/>
    </row>
    <row r="43" spans="1:17" x14ac:dyDescent="0.25">
      <c r="A43" s="17">
        <v>1958</v>
      </c>
      <c r="B43" s="29">
        <v>2388.13</v>
      </c>
      <c r="C43" s="30">
        <v>11073.88</v>
      </c>
      <c r="D43" s="30">
        <v>47336.23</v>
      </c>
      <c r="E43" s="30">
        <v>25039.7</v>
      </c>
      <c r="F43" s="30">
        <v>38047.5</v>
      </c>
      <c r="G43" s="30">
        <v>47106.14</v>
      </c>
      <c r="H43" s="30">
        <v>315277.31</v>
      </c>
      <c r="I43" s="30">
        <v>80504.31</v>
      </c>
      <c r="J43" s="30">
        <v>14828.65</v>
      </c>
      <c r="K43" s="30">
        <v>10086.1</v>
      </c>
      <c r="L43" s="30">
        <v>13293.42</v>
      </c>
      <c r="M43" s="31">
        <v>1538.01</v>
      </c>
      <c r="N43" s="43">
        <f t="shared" si="2"/>
        <v>606519.38</v>
      </c>
      <c r="O43" s="50">
        <f t="shared" si="1"/>
        <v>50543.281666666669</v>
      </c>
      <c r="P43" s="47">
        <f>AVERAGE($N$3:N43)</f>
        <v>257939.05073170731</v>
      </c>
      <c r="Q43" s="9"/>
    </row>
    <row r="44" spans="1:17" x14ac:dyDescent="0.25">
      <c r="A44" s="17">
        <v>1959</v>
      </c>
      <c r="B44" s="29">
        <v>822.56</v>
      </c>
      <c r="C44" s="30">
        <v>952.08</v>
      </c>
      <c r="D44" s="30">
        <v>1061.17</v>
      </c>
      <c r="E44" s="30">
        <v>1144.48</v>
      </c>
      <c r="F44" s="30">
        <v>14733.44</v>
      </c>
      <c r="G44" s="30">
        <v>53463.26</v>
      </c>
      <c r="H44" s="30">
        <v>48970.63</v>
      </c>
      <c r="I44" s="30">
        <v>16088.17</v>
      </c>
      <c r="J44" s="30">
        <v>7773.34</v>
      </c>
      <c r="K44" s="30">
        <v>9770.7199999999993</v>
      </c>
      <c r="L44" s="30">
        <v>16282.55</v>
      </c>
      <c r="M44" s="31">
        <v>4391.47</v>
      </c>
      <c r="N44" s="43">
        <f t="shared" si="2"/>
        <v>175453.87</v>
      </c>
      <c r="O44" s="50">
        <f t="shared" si="1"/>
        <v>14621.155833333332</v>
      </c>
      <c r="P44" s="47">
        <f>AVERAGE($N$3:N44)</f>
        <v>255975.11785714285</v>
      </c>
      <c r="Q44" s="9"/>
    </row>
    <row r="45" spans="1:17" x14ac:dyDescent="0.25">
      <c r="A45" s="17">
        <v>1960</v>
      </c>
      <c r="B45" s="29">
        <v>942.16</v>
      </c>
      <c r="C45" s="30">
        <v>767.61</v>
      </c>
      <c r="D45" s="30">
        <v>3891.63</v>
      </c>
      <c r="E45" s="30">
        <v>7749.53</v>
      </c>
      <c r="F45" s="30">
        <v>32999.49</v>
      </c>
      <c r="G45" s="30">
        <v>28383.88</v>
      </c>
      <c r="H45" s="30">
        <v>25795.42</v>
      </c>
      <c r="I45" s="30">
        <v>14913.94</v>
      </c>
      <c r="J45" s="30">
        <v>6860.93</v>
      </c>
      <c r="K45" s="30">
        <v>7892.35</v>
      </c>
      <c r="L45" s="30">
        <v>12053.73</v>
      </c>
      <c r="M45" s="31">
        <v>5236.4399999999996</v>
      </c>
      <c r="N45" s="43">
        <f t="shared" si="2"/>
        <v>147487.11000000002</v>
      </c>
      <c r="O45" s="50">
        <f t="shared" si="1"/>
        <v>12290.592500000001</v>
      </c>
      <c r="P45" s="47">
        <f>AVERAGE($N$3:N45)</f>
        <v>253452.14093023253</v>
      </c>
      <c r="Q45" s="9"/>
    </row>
    <row r="46" spans="1:17" x14ac:dyDescent="0.25">
      <c r="A46" s="17">
        <v>1961</v>
      </c>
      <c r="B46" s="29">
        <v>677.17</v>
      </c>
      <c r="C46" s="30">
        <v>689.46</v>
      </c>
      <c r="D46" s="30">
        <v>829.1</v>
      </c>
      <c r="E46" s="30">
        <v>837.04</v>
      </c>
      <c r="F46" s="30">
        <v>1553.08</v>
      </c>
      <c r="G46" s="30">
        <v>4819.8999999999996</v>
      </c>
      <c r="H46" s="30">
        <v>58437.88</v>
      </c>
      <c r="I46" s="30">
        <v>182920.36</v>
      </c>
      <c r="J46" s="30">
        <v>14170.12</v>
      </c>
      <c r="K46" s="30">
        <v>14640.21</v>
      </c>
      <c r="L46" s="30">
        <v>22552.39</v>
      </c>
      <c r="M46" s="31">
        <v>75388.87</v>
      </c>
      <c r="N46" s="43">
        <f t="shared" si="2"/>
        <v>377515.58</v>
      </c>
      <c r="O46" s="50">
        <f t="shared" si="1"/>
        <v>31459.631666666668</v>
      </c>
      <c r="P46" s="47">
        <f>AVERAGE($N$3:N46)</f>
        <v>256271.76454545453</v>
      </c>
      <c r="Q46" s="9"/>
    </row>
    <row r="47" spans="1:17" x14ac:dyDescent="0.25">
      <c r="A47" s="17">
        <v>1962</v>
      </c>
      <c r="B47" s="29">
        <v>65237.32</v>
      </c>
      <c r="C47" s="30">
        <v>69073.41</v>
      </c>
      <c r="D47" s="30">
        <v>65729.23</v>
      </c>
      <c r="E47" s="30">
        <v>68561.66</v>
      </c>
      <c r="F47" s="30">
        <v>56724.13</v>
      </c>
      <c r="G47" s="30">
        <v>36030.28</v>
      </c>
      <c r="H47" s="30">
        <v>12329.44</v>
      </c>
      <c r="I47" s="30">
        <v>24767.96</v>
      </c>
      <c r="J47" s="30">
        <v>23397.37</v>
      </c>
      <c r="K47" s="30">
        <v>22010.9</v>
      </c>
      <c r="L47" s="30">
        <v>19787.400000000001</v>
      </c>
      <c r="M47" s="31">
        <v>3084.34</v>
      </c>
      <c r="N47" s="43">
        <f t="shared" si="2"/>
        <v>466733.44000000012</v>
      </c>
      <c r="O47" s="50">
        <f t="shared" si="1"/>
        <v>38894.453333333346</v>
      </c>
      <c r="P47" s="47">
        <f>AVERAGE($N$3:N47)</f>
        <v>260948.69066666663</v>
      </c>
      <c r="Q47" s="9"/>
    </row>
    <row r="48" spans="1:17" x14ac:dyDescent="0.25">
      <c r="A48" s="17">
        <v>1963</v>
      </c>
      <c r="B48" s="29">
        <v>1023.49</v>
      </c>
      <c r="C48" s="30">
        <v>1491.59</v>
      </c>
      <c r="D48" s="30">
        <v>4641.3900000000003</v>
      </c>
      <c r="E48" s="30">
        <v>17325.87</v>
      </c>
      <c r="F48" s="30">
        <v>31708.23</v>
      </c>
      <c r="G48" s="30">
        <v>7515.48</v>
      </c>
      <c r="H48" s="30">
        <v>7947.88</v>
      </c>
      <c r="I48" s="30">
        <v>11603.47</v>
      </c>
      <c r="J48" s="30">
        <v>8495.33</v>
      </c>
      <c r="K48" s="30">
        <v>9947.25</v>
      </c>
      <c r="L48" s="30">
        <v>24121.34</v>
      </c>
      <c r="M48" s="31">
        <v>5149.17</v>
      </c>
      <c r="N48" s="43">
        <f t="shared" si="2"/>
        <v>130970.49</v>
      </c>
      <c r="O48" s="50">
        <f t="shared" si="1"/>
        <v>10914.2075</v>
      </c>
      <c r="P48" s="47">
        <f>AVERAGE($N$3:N48)</f>
        <v>258123.07760869563</v>
      </c>
      <c r="Q48" s="9"/>
    </row>
    <row r="49" spans="1:17" x14ac:dyDescent="0.25">
      <c r="A49" s="17">
        <v>1964</v>
      </c>
      <c r="B49" s="29">
        <v>878.69</v>
      </c>
      <c r="C49" s="30">
        <v>1176.22</v>
      </c>
      <c r="D49" s="30">
        <v>856.87</v>
      </c>
      <c r="E49" s="30">
        <v>725.96</v>
      </c>
      <c r="F49" s="30">
        <v>678.36</v>
      </c>
      <c r="G49" s="30">
        <v>4284.76</v>
      </c>
      <c r="H49" s="30">
        <v>9606.09</v>
      </c>
      <c r="I49" s="30">
        <v>15707.34</v>
      </c>
      <c r="J49" s="30">
        <v>10153.540000000001</v>
      </c>
      <c r="K49" s="30">
        <v>11490.42</v>
      </c>
      <c r="L49" s="30">
        <v>10274.530000000001</v>
      </c>
      <c r="M49" s="31">
        <v>10470.9</v>
      </c>
      <c r="N49" s="43">
        <f t="shared" si="2"/>
        <v>76303.679999999993</v>
      </c>
      <c r="O49" s="50">
        <f t="shared" si="1"/>
        <v>6358.6399999999994</v>
      </c>
      <c r="P49" s="47">
        <f>AVERAGE($N$3:N49)</f>
        <v>254254.57978723399</v>
      </c>
      <c r="Q49" s="9"/>
    </row>
    <row r="50" spans="1:17" x14ac:dyDescent="0.25">
      <c r="A50" s="17">
        <v>1965</v>
      </c>
      <c r="B50" s="29">
        <v>4629.49</v>
      </c>
      <c r="C50" s="30">
        <v>741.83</v>
      </c>
      <c r="D50" s="30">
        <v>912.41</v>
      </c>
      <c r="E50" s="30">
        <v>819.19</v>
      </c>
      <c r="F50" s="30">
        <v>946.13</v>
      </c>
      <c r="G50" s="30">
        <v>8437.81</v>
      </c>
      <c r="H50" s="30">
        <v>11492.4</v>
      </c>
      <c r="I50" s="30">
        <v>239561.19</v>
      </c>
      <c r="J50" s="30">
        <v>61516.27</v>
      </c>
      <c r="K50" s="30">
        <v>64914</v>
      </c>
      <c r="L50" s="30">
        <v>28187.52</v>
      </c>
      <c r="M50" s="31">
        <v>56605.13</v>
      </c>
      <c r="N50" s="43">
        <f t="shared" si="2"/>
        <v>478763.37000000005</v>
      </c>
      <c r="O50" s="50">
        <f t="shared" si="1"/>
        <v>39896.947500000002</v>
      </c>
      <c r="P50" s="47">
        <f>AVERAGE($N$3:N50)</f>
        <v>258931.84624999994</v>
      </c>
      <c r="Q50" s="9"/>
    </row>
    <row r="51" spans="1:17" x14ac:dyDescent="0.25">
      <c r="A51" s="17">
        <v>1966</v>
      </c>
      <c r="B51" s="29">
        <v>41373.83</v>
      </c>
      <c r="C51" s="30">
        <v>38019.730000000003</v>
      </c>
      <c r="D51" s="30">
        <v>42127.55</v>
      </c>
      <c r="E51" s="30">
        <v>41534.49</v>
      </c>
      <c r="F51" s="30">
        <v>8842.44</v>
      </c>
      <c r="G51" s="30">
        <v>3149.8</v>
      </c>
      <c r="H51" s="30">
        <v>5391.15</v>
      </c>
      <c r="I51" s="30">
        <v>5984.22</v>
      </c>
      <c r="J51" s="30">
        <v>8659.9599999999991</v>
      </c>
      <c r="K51" s="30">
        <v>9328.4</v>
      </c>
      <c r="L51" s="30">
        <v>17647.2</v>
      </c>
      <c r="M51" s="31">
        <v>2492.66</v>
      </c>
      <c r="N51" s="43">
        <f t="shared" si="2"/>
        <v>224551.43</v>
      </c>
      <c r="O51" s="50">
        <f t="shared" si="1"/>
        <v>18712.619166666667</v>
      </c>
      <c r="P51" s="47">
        <f>AVERAGE($N$3:N51)</f>
        <v>258230.20510204075</v>
      </c>
      <c r="Q51" s="9"/>
    </row>
    <row r="52" spans="1:17" x14ac:dyDescent="0.25">
      <c r="A52" s="17">
        <v>1967</v>
      </c>
      <c r="B52" s="29">
        <v>481.99</v>
      </c>
      <c r="C52" s="30">
        <v>569.07000000000005</v>
      </c>
      <c r="D52" s="30">
        <v>811.25</v>
      </c>
      <c r="E52" s="30">
        <v>503.61</v>
      </c>
      <c r="F52" s="30">
        <v>2577.9499999999998</v>
      </c>
      <c r="G52" s="30">
        <v>12545.64</v>
      </c>
      <c r="H52" s="30">
        <v>11382.51</v>
      </c>
      <c r="I52" s="30">
        <v>59036.89</v>
      </c>
      <c r="J52" s="30">
        <v>67932.89</v>
      </c>
      <c r="K52" s="30">
        <v>7870.53</v>
      </c>
      <c r="L52" s="30">
        <v>6410.67</v>
      </c>
      <c r="M52" s="31">
        <v>1847.43</v>
      </c>
      <c r="N52" s="43">
        <f t="shared" si="2"/>
        <v>171970.43</v>
      </c>
      <c r="O52" s="50">
        <f t="shared" si="1"/>
        <v>14330.869166666665</v>
      </c>
      <c r="P52" s="47">
        <f>AVERAGE($N$3:N52)</f>
        <v>256505.00959999993</v>
      </c>
      <c r="Q52" s="9"/>
    </row>
    <row r="53" spans="1:17" x14ac:dyDescent="0.25">
      <c r="A53" s="17">
        <v>1968</v>
      </c>
      <c r="B53" s="29">
        <v>592.07000000000005</v>
      </c>
      <c r="C53" s="30">
        <v>1973.58</v>
      </c>
      <c r="D53" s="30">
        <v>5853.31</v>
      </c>
      <c r="E53" s="30">
        <v>682.32</v>
      </c>
      <c r="F53" s="30">
        <v>13009.78</v>
      </c>
      <c r="G53" s="30">
        <v>8595.89</v>
      </c>
      <c r="H53" s="30">
        <v>8404.09</v>
      </c>
      <c r="I53" s="30">
        <v>6331.33</v>
      </c>
      <c r="J53" s="30">
        <v>9435.51</v>
      </c>
      <c r="K53" s="30">
        <v>8205.74</v>
      </c>
      <c r="L53" s="30">
        <v>9687.41</v>
      </c>
      <c r="M53" s="31">
        <v>2286.98</v>
      </c>
      <c r="N53" s="43">
        <f t="shared" si="2"/>
        <v>75058.009999999995</v>
      </c>
      <c r="O53" s="50">
        <f t="shared" si="1"/>
        <v>6254.8341666666665</v>
      </c>
      <c r="P53" s="47">
        <f>AVERAGE($N$3:N53)</f>
        <v>252947.22529411758</v>
      </c>
      <c r="Q53" s="9"/>
    </row>
    <row r="54" spans="1:17" x14ac:dyDescent="0.25">
      <c r="A54" s="17">
        <v>1969</v>
      </c>
      <c r="B54" s="29">
        <v>564.5</v>
      </c>
      <c r="C54" s="30">
        <v>984.81</v>
      </c>
      <c r="D54" s="30">
        <v>1445.97</v>
      </c>
      <c r="E54" s="30">
        <v>627.58000000000004</v>
      </c>
      <c r="F54" s="30">
        <v>1192.08</v>
      </c>
      <c r="G54" s="30">
        <v>6437.85</v>
      </c>
      <c r="H54" s="30">
        <v>125888.78</v>
      </c>
      <c r="I54" s="30">
        <v>191760.81</v>
      </c>
      <c r="J54" s="30">
        <v>24970.28</v>
      </c>
      <c r="K54" s="30">
        <v>10165.44</v>
      </c>
      <c r="L54" s="30">
        <v>9915.52</v>
      </c>
      <c r="M54" s="31">
        <v>3639.72</v>
      </c>
      <c r="N54" s="43">
        <f t="shared" si="2"/>
        <v>377593.34</v>
      </c>
      <c r="O54" s="50">
        <f t="shared" si="1"/>
        <v>31466.111666666668</v>
      </c>
      <c r="P54" s="47">
        <f>AVERAGE($N$3:N54)</f>
        <v>255344.26596153839</v>
      </c>
      <c r="Q54" s="9"/>
    </row>
    <row r="55" spans="1:17" x14ac:dyDescent="0.25">
      <c r="A55" s="17">
        <v>1970</v>
      </c>
      <c r="B55" s="29">
        <v>42599.63</v>
      </c>
      <c r="C55" s="30">
        <v>50416.6</v>
      </c>
      <c r="D55" s="30">
        <v>73032.47</v>
      </c>
      <c r="E55" s="30">
        <v>45372.56</v>
      </c>
      <c r="F55" s="30">
        <v>25315.41</v>
      </c>
      <c r="G55" s="30">
        <v>102308.93</v>
      </c>
      <c r="H55" s="30">
        <v>108350.67</v>
      </c>
      <c r="I55" s="30">
        <v>357853.16</v>
      </c>
      <c r="J55" s="30">
        <v>46895.89</v>
      </c>
      <c r="K55" s="30">
        <v>21394.03</v>
      </c>
      <c r="L55" s="30">
        <v>35375.72</v>
      </c>
      <c r="M55" s="31">
        <v>9132.0300000000007</v>
      </c>
      <c r="N55" s="43">
        <f t="shared" si="2"/>
        <v>918047.1</v>
      </c>
      <c r="O55" s="50">
        <f t="shared" si="1"/>
        <v>76503.925000000003</v>
      </c>
      <c r="P55" s="47">
        <f>AVERAGE($N$3:N55)</f>
        <v>267848.09301886783</v>
      </c>
      <c r="Q55" s="9"/>
    </row>
    <row r="56" spans="1:17" x14ac:dyDescent="0.25">
      <c r="A56" s="17">
        <v>1971</v>
      </c>
      <c r="B56" s="29">
        <v>25725.99</v>
      </c>
      <c r="C56" s="30">
        <v>29786.22</v>
      </c>
      <c r="D56" s="30">
        <v>45120.66</v>
      </c>
      <c r="E56" s="30">
        <v>49123.360000000001</v>
      </c>
      <c r="F56" s="30">
        <v>43527.91</v>
      </c>
      <c r="G56" s="30">
        <v>68932.58</v>
      </c>
      <c r="H56" s="30">
        <v>196894.11</v>
      </c>
      <c r="I56" s="30">
        <v>53649.71</v>
      </c>
      <c r="J56" s="30">
        <v>19723.919999999998</v>
      </c>
      <c r="K56" s="30">
        <v>17306.04</v>
      </c>
      <c r="L56" s="30">
        <v>39574.79</v>
      </c>
      <c r="M56" s="31">
        <v>15259.07</v>
      </c>
      <c r="N56" s="43">
        <f t="shared" si="2"/>
        <v>604624.3600000001</v>
      </c>
      <c r="O56" s="50">
        <f t="shared" si="1"/>
        <v>50385.363333333342</v>
      </c>
      <c r="P56" s="47">
        <f>AVERAGE($N$3:N56)</f>
        <v>274084.69055555545</v>
      </c>
      <c r="Q56" s="9"/>
    </row>
    <row r="57" spans="1:17" x14ac:dyDescent="0.25">
      <c r="A57" s="17">
        <v>1972</v>
      </c>
      <c r="B57" s="29">
        <v>7291.35</v>
      </c>
      <c r="C57" s="30">
        <v>15868</v>
      </c>
      <c r="D57" s="30">
        <v>33435.86</v>
      </c>
      <c r="E57" s="30">
        <v>26055.26</v>
      </c>
      <c r="F57" s="30">
        <v>20580.8</v>
      </c>
      <c r="G57" s="30">
        <v>11125.45</v>
      </c>
      <c r="H57" s="30">
        <v>8435.83</v>
      </c>
      <c r="I57" s="30">
        <v>12182.06</v>
      </c>
      <c r="J57" s="30">
        <v>9723.1200000000008</v>
      </c>
      <c r="K57" s="30">
        <v>16770.490000000002</v>
      </c>
      <c r="L57" s="30">
        <v>5428.84</v>
      </c>
      <c r="M57" s="31">
        <v>4147.5</v>
      </c>
      <c r="N57" s="43">
        <f t="shared" si="2"/>
        <v>171044.56</v>
      </c>
      <c r="O57" s="50">
        <f t="shared" si="1"/>
        <v>14253.713333333333</v>
      </c>
      <c r="P57" s="47">
        <f>AVERAGE($N$3:N57)</f>
        <v>272211.23363636358</v>
      </c>
      <c r="Q57" s="9"/>
    </row>
    <row r="58" spans="1:17" x14ac:dyDescent="0.25">
      <c r="A58" s="17">
        <v>1973</v>
      </c>
      <c r="B58" s="29">
        <v>2197.7199999999998</v>
      </c>
      <c r="C58" s="30">
        <v>15810.48</v>
      </c>
      <c r="D58" s="30">
        <v>37152.94</v>
      </c>
      <c r="E58" s="30">
        <v>39632.31</v>
      </c>
      <c r="F58" s="30">
        <v>42294.17</v>
      </c>
      <c r="G58" s="30">
        <v>78439.490000000005</v>
      </c>
      <c r="H58" s="30">
        <v>490955.91</v>
      </c>
      <c r="I58" s="30">
        <v>178951.38</v>
      </c>
      <c r="J58" s="30">
        <v>41804.25</v>
      </c>
      <c r="K58" s="30">
        <v>19015.810000000001</v>
      </c>
      <c r="L58" s="30">
        <v>55559.82</v>
      </c>
      <c r="M58" s="31">
        <v>63739.77</v>
      </c>
      <c r="N58" s="43">
        <f t="shared" si="2"/>
        <v>1065554.05</v>
      </c>
      <c r="O58" s="50">
        <f t="shared" si="1"/>
        <v>88796.170833333337</v>
      </c>
      <c r="P58" s="47">
        <f>AVERAGE($N$3:N58)</f>
        <v>286378.06964285707</v>
      </c>
      <c r="Q58" s="9"/>
    </row>
    <row r="59" spans="1:17" x14ac:dyDescent="0.25">
      <c r="A59" s="17">
        <v>1974</v>
      </c>
      <c r="B59" s="29">
        <v>36101.68</v>
      </c>
      <c r="C59" s="30">
        <v>27991.15</v>
      </c>
      <c r="D59" s="30">
        <v>60839.89</v>
      </c>
      <c r="E59" s="30">
        <v>43692.54</v>
      </c>
      <c r="F59" s="30">
        <v>48524.34</v>
      </c>
      <c r="G59" s="30">
        <v>59382.02</v>
      </c>
      <c r="H59" s="30">
        <v>25918.39</v>
      </c>
      <c r="I59" s="30">
        <v>21191.71</v>
      </c>
      <c r="J59" s="30">
        <v>15286.83</v>
      </c>
      <c r="K59" s="30">
        <v>16716.939999999999</v>
      </c>
      <c r="L59" s="30">
        <v>29052.32</v>
      </c>
      <c r="M59" s="31">
        <v>7791.19</v>
      </c>
      <c r="N59" s="43">
        <f t="shared" si="2"/>
        <v>392489.00000000006</v>
      </c>
      <c r="O59" s="50">
        <f t="shared" si="1"/>
        <v>32707.416666666672</v>
      </c>
      <c r="P59" s="47">
        <f>AVERAGE($N$3:N59)</f>
        <v>288239.66491228063</v>
      </c>
      <c r="Q59" s="9"/>
    </row>
    <row r="60" spans="1:17" x14ac:dyDescent="0.25">
      <c r="A60" s="17">
        <v>1975</v>
      </c>
      <c r="B60" s="29">
        <v>3953.12</v>
      </c>
      <c r="C60" s="30">
        <v>9951.2199999999993</v>
      </c>
      <c r="D60" s="30">
        <v>19509.71</v>
      </c>
      <c r="E60" s="30">
        <v>19261.77</v>
      </c>
      <c r="F60" s="30">
        <v>7741.6</v>
      </c>
      <c r="G60" s="30">
        <v>19630.7</v>
      </c>
      <c r="H60" s="30">
        <v>22578.18</v>
      </c>
      <c r="I60" s="30">
        <v>77124.429999999993</v>
      </c>
      <c r="J60" s="30">
        <v>30292.01</v>
      </c>
      <c r="K60" s="30">
        <v>25162.68</v>
      </c>
      <c r="L60" s="30">
        <v>22871.74</v>
      </c>
      <c r="M60" s="31">
        <v>5672.81</v>
      </c>
      <c r="N60" s="43">
        <f t="shared" si="2"/>
        <v>263749.97000000003</v>
      </c>
      <c r="O60" s="50">
        <f t="shared" si="1"/>
        <v>21979.164166666669</v>
      </c>
      <c r="P60" s="47">
        <f>AVERAGE($N$3:N60)</f>
        <v>287817.42879310338</v>
      </c>
      <c r="Q60" s="9"/>
    </row>
    <row r="61" spans="1:17" x14ac:dyDescent="0.25">
      <c r="A61" s="17">
        <v>1976</v>
      </c>
      <c r="B61" s="29">
        <v>2588.4699999999998</v>
      </c>
      <c r="C61" s="30">
        <v>15050.8</v>
      </c>
      <c r="D61" s="30">
        <v>24865.16</v>
      </c>
      <c r="E61" s="30">
        <v>9479.15</v>
      </c>
      <c r="F61" s="30">
        <v>21895.86</v>
      </c>
      <c r="G61" s="30">
        <v>10621.64</v>
      </c>
      <c r="H61" s="30">
        <v>12271.91</v>
      </c>
      <c r="I61" s="30">
        <v>10266.6</v>
      </c>
      <c r="J61" s="30">
        <v>8888.06</v>
      </c>
      <c r="K61" s="30">
        <v>14818.73</v>
      </c>
      <c r="L61" s="30">
        <v>14068.97</v>
      </c>
      <c r="M61" s="31">
        <v>957.04</v>
      </c>
      <c r="N61" s="43">
        <f t="shared" si="2"/>
        <v>145772.39000000001</v>
      </c>
      <c r="O61" s="50">
        <f t="shared" si="1"/>
        <v>12147.699166666667</v>
      </c>
      <c r="P61" s="47">
        <f>AVERAGE($N$3:N61)</f>
        <v>285409.88576271181</v>
      </c>
      <c r="Q61" s="9"/>
    </row>
    <row r="62" spans="1:17" x14ac:dyDescent="0.25">
      <c r="A62" s="17">
        <v>1977</v>
      </c>
      <c r="B62" s="29">
        <v>1023.49</v>
      </c>
      <c r="C62" s="30">
        <v>4205.0200000000004</v>
      </c>
      <c r="D62" s="30">
        <v>6273.81</v>
      </c>
      <c r="E62" s="30">
        <v>2499.21</v>
      </c>
      <c r="F62" s="30">
        <v>12962.17</v>
      </c>
      <c r="G62" s="30">
        <v>5528.01</v>
      </c>
      <c r="H62" s="30">
        <v>9143.93</v>
      </c>
      <c r="I62" s="30">
        <v>3425.5</v>
      </c>
      <c r="J62" s="30">
        <v>11530.09</v>
      </c>
      <c r="K62" s="30">
        <v>11803.81</v>
      </c>
      <c r="L62" s="30">
        <v>3302.53</v>
      </c>
      <c r="M62" s="31">
        <v>2880.64</v>
      </c>
      <c r="N62" s="43">
        <f t="shared" si="2"/>
        <v>74578.209999999992</v>
      </c>
      <c r="O62" s="50">
        <f t="shared" si="1"/>
        <v>6214.850833333333</v>
      </c>
      <c r="P62" s="47">
        <f>AVERAGE($N$3:N62)</f>
        <v>281896.0245</v>
      </c>
      <c r="Q62" s="9"/>
    </row>
    <row r="63" spans="1:17" x14ac:dyDescent="0.25">
      <c r="A63" s="17">
        <v>1978</v>
      </c>
      <c r="B63" s="29">
        <v>776.74</v>
      </c>
      <c r="C63" s="30">
        <v>999.68</v>
      </c>
      <c r="D63" s="30">
        <v>2913.76</v>
      </c>
      <c r="E63" s="30">
        <v>1664.16</v>
      </c>
      <c r="F63" s="30">
        <v>1045.3</v>
      </c>
      <c r="G63" s="30">
        <v>12375.06</v>
      </c>
      <c r="H63" s="30">
        <v>11067.93</v>
      </c>
      <c r="I63" s="30">
        <v>21509.07</v>
      </c>
      <c r="J63" s="30">
        <v>12303.65</v>
      </c>
      <c r="K63" s="30">
        <v>13122.84</v>
      </c>
      <c r="L63" s="30">
        <v>10873.55</v>
      </c>
      <c r="M63" s="31">
        <v>6569.35</v>
      </c>
      <c r="N63" s="43">
        <f t="shared" si="2"/>
        <v>95221.090000000011</v>
      </c>
      <c r="O63" s="50">
        <f t="shared" si="1"/>
        <v>7935.0908333333346</v>
      </c>
      <c r="P63" s="47">
        <f>AVERAGE($N$3:N63)</f>
        <v>278835.77967213112</v>
      </c>
      <c r="Q63" s="9"/>
    </row>
    <row r="64" spans="1:17" x14ac:dyDescent="0.25">
      <c r="A64" s="17">
        <v>1979</v>
      </c>
      <c r="B64" s="29">
        <v>1402.33</v>
      </c>
      <c r="C64" s="30">
        <v>3477.08</v>
      </c>
      <c r="D64" s="30">
        <v>11026.28</v>
      </c>
      <c r="E64" s="30">
        <v>20791.05</v>
      </c>
      <c r="F64" s="30">
        <v>3445.34</v>
      </c>
      <c r="G64" s="30">
        <v>9314.52</v>
      </c>
      <c r="H64" s="30">
        <v>68843.320000000007</v>
      </c>
      <c r="I64" s="30">
        <v>272195.71999999997</v>
      </c>
      <c r="J64" s="30">
        <v>23331.91</v>
      </c>
      <c r="K64" s="30">
        <v>70553.09</v>
      </c>
      <c r="L64" s="30">
        <v>20130.54</v>
      </c>
      <c r="M64" s="31">
        <v>9784.61</v>
      </c>
      <c r="N64" s="43">
        <f t="shared" si="2"/>
        <v>514295.79</v>
      </c>
      <c r="O64" s="50">
        <f t="shared" si="1"/>
        <v>42857.982499999998</v>
      </c>
      <c r="P64" s="47">
        <f>AVERAGE($N$3:N64)</f>
        <v>282633.5217741935</v>
      </c>
      <c r="Q64" s="9"/>
    </row>
    <row r="65" spans="1:17" x14ac:dyDescent="0.25">
      <c r="A65" s="17">
        <v>1980</v>
      </c>
      <c r="B65" s="29">
        <v>21441.63</v>
      </c>
      <c r="C65" s="30">
        <v>45576.86</v>
      </c>
      <c r="D65" s="30">
        <v>47865.82</v>
      </c>
      <c r="E65" s="30">
        <v>69723.990000000005</v>
      </c>
      <c r="F65" s="30">
        <v>72375.929999999993</v>
      </c>
      <c r="G65" s="30">
        <v>137079.69</v>
      </c>
      <c r="H65" s="30">
        <v>646700.31000000006</v>
      </c>
      <c r="I65" s="30">
        <v>222721.27</v>
      </c>
      <c r="J65" s="30">
        <v>24317.71</v>
      </c>
      <c r="K65" s="30">
        <v>14785.01</v>
      </c>
      <c r="L65" s="30">
        <v>24831.439999999999</v>
      </c>
      <c r="M65" s="31">
        <v>3931.3</v>
      </c>
      <c r="N65" s="43">
        <f t="shared" si="2"/>
        <v>1331350.96</v>
      </c>
      <c r="O65" s="50">
        <f t="shared" si="1"/>
        <v>110945.91333333333</v>
      </c>
      <c r="P65" s="47">
        <f>AVERAGE($N$3:N65)</f>
        <v>299279.83031746029</v>
      </c>
      <c r="Q65" s="9"/>
    </row>
    <row r="66" spans="1:17" x14ac:dyDescent="0.25">
      <c r="A66" s="17">
        <v>1981</v>
      </c>
      <c r="B66" s="29">
        <v>13430.28</v>
      </c>
      <c r="C66" s="30">
        <v>20285.25</v>
      </c>
      <c r="D66" s="30">
        <v>35637.54</v>
      </c>
      <c r="E66" s="30">
        <v>6789.52</v>
      </c>
      <c r="F66" s="30">
        <v>9536.67</v>
      </c>
      <c r="G66" s="30">
        <v>19303.419999999998</v>
      </c>
      <c r="H66" s="30">
        <v>14233.6</v>
      </c>
      <c r="I66" s="30">
        <v>40056.78</v>
      </c>
      <c r="J66" s="30">
        <v>7828.87</v>
      </c>
      <c r="K66" s="30">
        <v>12640.85</v>
      </c>
      <c r="L66" s="30">
        <v>11307.93</v>
      </c>
      <c r="M66" s="31">
        <v>2360.36</v>
      </c>
      <c r="N66" s="43">
        <f t="shared" si="2"/>
        <v>193411.06999999998</v>
      </c>
      <c r="O66" s="50">
        <f t="shared" si="1"/>
        <v>16117.589166666665</v>
      </c>
      <c r="P66" s="47">
        <f>AVERAGE($N$3:N66)</f>
        <v>297625.63093749998</v>
      </c>
      <c r="Q66" s="9"/>
    </row>
    <row r="67" spans="1:17" x14ac:dyDescent="0.25">
      <c r="A67" s="17">
        <v>1982</v>
      </c>
      <c r="B67" s="29">
        <v>625.20000000000005</v>
      </c>
      <c r="C67" s="30">
        <v>2217.5500000000002</v>
      </c>
      <c r="D67" s="30">
        <v>9225.26</v>
      </c>
      <c r="E67" s="30">
        <v>9548.57</v>
      </c>
      <c r="F67" s="30">
        <v>1332.91</v>
      </c>
      <c r="G67" s="30">
        <v>5299.91</v>
      </c>
      <c r="H67" s="30">
        <v>8638.14</v>
      </c>
      <c r="I67" s="30">
        <v>9873.86</v>
      </c>
      <c r="J67" s="30">
        <v>27697.59</v>
      </c>
      <c r="K67" s="30">
        <v>20160.29</v>
      </c>
      <c r="L67" s="30">
        <v>17627.37</v>
      </c>
      <c r="M67" s="31">
        <v>2741.2</v>
      </c>
      <c r="N67" s="43">
        <f t="shared" ref="N67:N72" si="3">SUM($B67:$M67)</f>
        <v>114987.84999999999</v>
      </c>
      <c r="O67" s="50">
        <f t="shared" si="1"/>
        <v>9582.3208333333332</v>
      </c>
      <c r="P67" s="47">
        <f>AVERAGE($N$3:N67)</f>
        <v>294815.81892307691</v>
      </c>
      <c r="Q67" s="9"/>
    </row>
    <row r="68" spans="1:17" x14ac:dyDescent="0.25">
      <c r="A68" s="17">
        <v>1983</v>
      </c>
      <c r="B68" s="29">
        <v>5418.92</v>
      </c>
      <c r="C68" s="30">
        <v>57610.76</v>
      </c>
      <c r="D68" s="30">
        <v>82216.08</v>
      </c>
      <c r="E68" s="30">
        <v>53736.98</v>
      </c>
      <c r="F68" s="30">
        <v>87442.6</v>
      </c>
      <c r="G68" s="30">
        <v>195533.44</v>
      </c>
      <c r="H68" s="30">
        <v>437817.97</v>
      </c>
      <c r="I68" s="30">
        <v>719891.5</v>
      </c>
      <c r="J68" s="30">
        <v>281577.65999999997</v>
      </c>
      <c r="K68" s="30">
        <v>113396.7</v>
      </c>
      <c r="L68" s="30">
        <v>73052.3</v>
      </c>
      <c r="M68" s="31">
        <v>37650.800000000003</v>
      </c>
      <c r="N68" s="43">
        <f t="shared" si="3"/>
        <v>2145345.7099999995</v>
      </c>
      <c r="O68" s="50">
        <f t="shared" ref="O68:O72" si="4">SUM($B68:$M68)/COUNTIF($B68:$M68,"&gt;0")</f>
        <v>178778.80916666662</v>
      </c>
      <c r="P68" s="47">
        <f>AVERAGE($N$3:N68)</f>
        <v>322854.15060606063</v>
      </c>
      <c r="Q68" s="9"/>
    </row>
    <row r="69" spans="1:17" x14ac:dyDescent="0.25">
      <c r="A69" s="17">
        <v>1984</v>
      </c>
      <c r="B69" s="29">
        <v>45610.58</v>
      </c>
      <c r="C69" s="30">
        <v>72239.070000000007</v>
      </c>
      <c r="D69" s="30">
        <v>88107.07</v>
      </c>
      <c r="E69" s="30">
        <v>93700.54</v>
      </c>
      <c r="F69" s="30">
        <v>55299.98</v>
      </c>
      <c r="G69" s="30">
        <v>161433.09</v>
      </c>
      <c r="H69" s="30">
        <v>321088.96999999997</v>
      </c>
      <c r="I69" s="30">
        <v>179834.03</v>
      </c>
      <c r="J69" s="30">
        <v>27435.77</v>
      </c>
      <c r="K69" s="30">
        <v>115699.54</v>
      </c>
      <c r="L69" s="30">
        <v>117089.97</v>
      </c>
      <c r="M69" s="31">
        <v>179328.23</v>
      </c>
      <c r="N69" s="43">
        <f t="shared" si="3"/>
        <v>1456866.8399999999</v>
      </c>
      <c r="O69" s="50">
        <f t="shared" si="4"/>
        <v>121405.56999999999</v>
      </c>
      <c r="P69" s="47">
        <f>AVERAGE($N$3:N69)</f>
        <v>339779.71313432837</v>
      </c>
      <c r="Q69" s="9"/>
    </row>
    <row r="70" spans="1:17" x14ac:dyDescent="0.25">
      <c r="A70" s="17">
        <v>1985</v>
      </c>
      <c r="B70" s="29">
        <v>122600.13</v>
      </c>
      <c r="C70" s="30">
        <v>62462.400000000001</v>
      </c>
      <c r="D70" s="30">
        <v>71697.58</v>
      </c>
      <c r="E70" s="30">
        <v>62845.21</v>
      </c>
      <c r="F70" s="30">
        <v>9231.2099999999991</v>
      </c>
      <c r="G70" s="30">
        <v>15871.97</v>
      </c>
      <c r="H70" s="30">
        <v>142950.84</v>
      </c>
      <c r="I70" s="30">
        <v>92635.4</v>
      </c>
      <c r="J70" s="30">
        <v>34419.68</v>
      </c>
      <c r="K70" s="30">
        <v>29006.7</v>
      </c>
      <c r="L70" s="30">
        <v>45235.7</v>
      </c>
      <c r="M70" s="31">
        <v>32880.480000000003</v>
      </c>
      <c r="N70" s="43">
        <f t="shared" si="3"/>
        <v>721837.29999999993</v>
      </c>
      <c r="O70" s="50">
        <f t="shared" si="4"/>
        <v>60153.10833333333</v>
      </c>
      <c r="P70" s="47">
        <f>AVERAGE($N$3:N70)</f>
        <v>345398.20705882355</v>
      </c>
      <c r="Q70" s="9"/>
    </row>
    <row r="71" spans="1:17" x14ac:dyDescent="0.25">
      <c r="A71" s="17">
        <v>1986</v>
      </c>
      <c r="B71" s="29">
        <v>27878.09</v>
      </c>
      <c r="C71" s="30">
        <v>67667.100000000006</v>
      </c>
      <c r="D71" s="30">
        <v>67514.38</v>
      </c>
      <c r="E71" s="30">
        <v>27969.33</v>
      </c>
      <c r="F71" s="30">
        <v>2215.5700000000002</v>
      </c>
      <c r="G71" s="30">
        <v>90499.17</v>
      </c>
      <c r="H71" s="30">
        <v>18158.939999999999</v>
      </c>
      <c r="I71" s="30">
        <v>199524.23</v>
      </c>
      <c r="J71" s="30">
        <v>36819.71</v>
      </c>
      <c r="K71" s="30">
        <v>19632.68</v>
      </c>
      <c r="L71" s="30">
        <v>54046.41</v>
      </c>
      <c r="M71" s="31">
        <v>20860.47</v>
      </c>
      <c r="N71" s="43">
        <f t="shared" si="3"/>
        <v>632786.08000000007</v>
      </c>
      <c r="O71" s="50">
        <f t="shared" si="4"/>
        <v>52732.17333333334</v>
      </c>
      <c r="P71" s="47">
        <f>AVERAGE($N$3:N71)</f>
        <v>349563.24869565223</v>
      </c>
      <c r="Q71" s="9"/>
    </row>
    <row r="72" spans="1:17" ht="15.75" thickBot="1" x14ac:dyDescent="0.3">
      <c r="A72" s="18">
        <v>1987</v>
      </c>
      <c r="B72" s="33">
        <v>26424.19</v>
      </c>
      <c r="C72" s="34">
        <v>47342.18</v>
      </c>
      <c r="D72" s="34">
        <v>45812.9</v>
      </c>
      <c r="E72" s="34">
        <v>31626.91</v>
      </c>
      <c r="F72" s="34">
        <v>78582.3</v>
      </c>
      <c r="G72" s="34">
        <v>48008.63</v>
      </c>
      <c r="H72" s="34">
        <v>197475.28</v>
      </c>
      <c r="I72" s="34">
        <v>104665.33</v>
      </c>
      <c r="J72" s="34">
        <v>18968.21</v>
      </c>
      <c r="K72" s="34">
        <v>25491.94</v>
      </c>
      <c r="L72" s="34">
        <v>27967.35</v>
      </c>
      <c r="M72" s="52">
        <v>2570.62</v>
      </c>
      <c r="N72" s="44">
        <f t="shared" si="3"/>
        <v>654935.83999999985</v>
      </c>
      <c r="O72" s="51">
        <f t="shared" si="4"/>
        <v>54577.986666666657</v>
      </c>
      <c r="P72" s="48">
        <f>AVERAGE($N$3:N72)</f>
        <v>353925.71428571432</v>
      </c>
      <c r="Q72" s="9"/>
    </row>
    <row r="73" spans="1:17" x14ac:dyDescent="0.25">
      <c r="A73" s="19" t="s">
        <v>17</v>
      </c>
      <c r="B73" s="25">
        <f t="shared" ref="B73:L73" si="5">MIN(B$3:B$72)</f>
        <v>481.99</v>
      </c>
      <c r="C73" s="26">
        <f t="shared" si="5"/>
        <v>337.39</v>
      </c>
      <c r="D73" s="26">
        <f t="shared" si="5"/>
        <v>433.2</v>
      </c>
      <c r="E73" s="26">
        <f t="shared" si="5"/>
        <v>448.87</v>
      </c>
      <c r="F73" s="26">
        <f t="shared" si="5"/>
        <v>439.35</v>
      </c>
      <c r="G73" s="26">
        <f t="shared" si="5"/>
        <v>863.22</v>
      </c>
      <c r="H73" s="26">
        <f t="shared" si="5"/>
        <v>2673.76</v>
      </c>
      <c r="I73" s="26">
        <f t="shared" si="5"/>
        <v>3425.5</v>
      </c>
      <c r="J73" s="26">
        <f t="shared" si="5"/>
        <v>6313.48</v>
      </c>
      <c r="K73" s="26">
        <f t="shared" si="5"/>
        <v>6257.94</v>
      </c>
      <c r="L73" s="26">
        <f t="shared" si="5"/>
        <v>3302.53</v>
      </c>
      <c r="M73" s="27">
        <f>MIN(M$3:M$72)</f>
        <v>957.04</v>
      </c>
      <c r="N73" s="28">
        <f>MIN(N$3:N$72)</f>
        <v>59129.72</v>
      </c>
    </row>
    <row r="74" spans="1:17" x14ac:dyDescent="0.25">
      <c r="A74" s="20" t="s">
        <v>18</v>
      </c>
      <c r="B74" s="29">
        <f t="shared" ref="B74:L74" si="6">MAX(B$3:B$72)</f>
        <v>122600.13</v>
      </c>
      <c r="C74" s="30">
        <f t="shared" si="6"/>
        <v>72239.070000000007</v>
      </c>
      <c r="D74" s="30">
        <f t="shared" si="6"/>
        <v>88107.07</v>
      </c>
      <c r="E74" s="30">
        <f t="shared" si="6"/>
        <v>93700.54</v>
      </c>
      <c r="F74" s="30">
        <f t="shared" si="6"/>
        <v>137210.59</v>
      </c>
      <c r="G74" s="30">
        <f t="shared" si="6"/>
        <v>199698.78</v>
      </c>
      <c r="H74" s="30">
        <f t="shared" si="6"/>
        <v>646700.31000000006</v>
      </c>
      <c r="I74" s="30">
        <f t="shared" si="6"/>
        <v>724812.56</v>
      </c>
      <c r="J74" s="30">
        <f t="shared" si="6"/>
        <v>281577.65999999997</v>
      </c>
      <c r="K74" s="30">
        <f t="shared" si="6"/>
        <v>115699.54</v>
      </c>
      <c r="L74" s="30">
        <f t="shared" si="6"/>
        <v>117089.97</v>
      </c>
      <c r="M74" s="31">
        <f>MAX(M$3:M$72)</f>
        <v>179328.23</v>
      </c>
      <c r="N74" s="32">
        <f>MAX(N$3:N$72)</f>
        <v>2145345.7099999995</v>
      </c>
    </row>
    <row r="75" spans="1:17" x14ac:dyDescent="0.25">
      <c r="A75" s="20" t="s">
        <v>19</v>
      </c>
      <c r="B75" s="29">
        <f t="shared" ref="B75:N75" si="7">AVERAGE(B$3:B$72)</f>
        <v>11094.593999999997</v>
      </c>
      <c r="C75" s="30">
        <f t="shared" si="7"/>
        <v>13785.596857142858</v>
      </c>
      <c r="D75" s="30">
        <f t="shared" si="7"/>
        <v>19401.976571428575</v>
      </c>
      <c r="E75" s="30">
        <f t="shared" si="7"/>
        <v>18615.912571428569</v>
      </c>
      <c r="F75" s="30">
        <f t="shared" si="7"/>
        <v>19993.030999999995</v>
      </c>
      <c r="G75" s="30">
        <f t="shared" si="7"/>
        <v>30118.736142857146</v>
      </c>
      <c r="H75" s="30">
        <f t="shared" si="7"/>
        <v>69527.301571428587</v>
      </c>
      <c r="I75" s="30">
        <f t="shared" si="7"/>
        <v>95310.96371428571</v>
      </c>
      <c r="J75" s="30">
        <f t="shared" si="7"/>
        <v>23338.966</v>
      </c>
      <c r="K75" s="30">
        <f t="shared" si="7"/>
        <v>19956.73</v>
      </c>
      <c r="L75" s="30">
        <f t="shared" si="7"/>
        <v>19720.238142857143</v>
      </c>
      <c r="M75" s="31">
        <f t="shared" si="7"/>
        <v>13061.667714285713</v>
      </c>
      <c r="N75" s="32">
        <f t="shared" si="7"/>
        <v>353925.71428571432</v>
      </c>
    </row>
    <row r="76" spans="1:17" ht="15.75" thickBot="1" x14ac:dyDescent="0.3">
      <c r="A76" s="10" t="s">
        <v>24</v>
      </c>
      <c r="B76" s="21">
        <f>MEDIAN(B$3:B$72)</f>
        <v>1958.31</v>
      </c>
      <c r="C76" s="22">
        <f t="shared" ref="C76:N76" si="8">MEDIAN(C$3:C$72)</f>
        <v>2887.98</v>
      </c>
      <c r="D76" s="22">
        <f t="shared" si="8"/>
        <v>6445.3850000000002</v>
      </c>
      <c r="E76" s="22">
        <f t="shared" si="8"/>
        <v>7972.68</v>
      </c>
      <c r="F76" s="22">
        <f t="shared" si="8"/>
        <v>9036.8250000000007</v>
      </c>
      <c r="G76" s="22">
        <f t="shared" si="8"/>
        <v>10613.705</v>
      </c>
      <c r="H76" s="22">
        <f t="shared" si="8"/>
        <v>12300.674999999999</v>
      </c>
      <c r="I76" s="22">
        <f t="shared" si="8"/>
        <v>19470.04</v>
      </c>
      <c r="J76" s="22">
        <f t="shared" si="8"/>
        <v>11963.48</v>
      </c>
      <c r="K76" s="22">
        <f t="shared" si="8"/>
        <v>14521.2</v>
      </c>
      <c r="L76" s="22">
        <f t="shared" si="8"/>
        <v>12476.215</v>
      </c>
      <c r="M76" s="23">
        <f t="shared" si="8"/>
        <v>5416.9400000000005</v>
      </c>
      <c r="N76" s="24">
        <f t="shared" si="8"/>
        <v>190320.79499999998</v>
      </c>
    </row>
    <row r="77" spans="1:17" x14ac:dyDescent="0.25">
      <c r="B77" s="11"/>
      <c r="C77" s="11"/>
      <c r="D77" s="11"/>
      <c r="E77" s="11"/>
      <c r="F77" s="11"/>
      <c r="G77" s="11"/>
      <c r="H77" s="11"/>
      <c r="I77" s="11"/>
      <c r="J77" s="11"/>
      <c r="K77" s="11"/>
      <c r="L77" s="11"/>
      <c r="M77" s="11"/>
      <c r="N77" s="12"/>
    </row>
  </sheetData>
  <mergeCells count="1">
    <mergeCell ref="A1:O1"/>
  </mergeCells>
  <pageMargins left="0.25" right="0.25"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Pivot</vt:lpstr>
      <vt:lpstr>Notes</vt:lpstr>
      <vt:lpstr>StreamFlow</vt:lpstr>
      <vt:lpstr>TABLE_AF </vt:lpstr>
      <vt:lpstr>Yearly</vt:lpstr>
      <vt:lpstr>'TABLE_AF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Panagiotis</dc:creator>
  <cp:lastModifiedBy>Gerstle,Pia</cp:lastModifiedBy>
  <cp:lastPrinted>2013-03-08T18:07:01Z</cp:lastPrinted>
  <dcterms:created xsi:type="dcterms:W3CDTF">2012-09-19T03:48:52Z</dcterms:created>
  <dcterms:modified xsi:type="dcterms:W3CDTF">2013-12-18T15:30:59Z</dcterms:modified>
</cp:coreProperties>
</file>